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cristian\Downloads\"/>
    </mc:Choice>
  </mc:AlternateContent>
  <xr:revisionPtr revIDLastSave="0" documentId="13_ncr:1_{CFC48CC1-77CB-46B7-BC24-65325F62C1A3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 de Valores" sheetId="1" state="hidden" r:id="rId1"/>
    <sheet name="Contratos 2020" sheetId="2" r:id="rId2"/>
  </sheets>
  <definedNames>
    <definedName name="_xlnm._FilterDatabase" localSheetId="1" hidden="1">'Contratos 2020'!$A$1:$AB$103</definedName>
    <definedName name="_xlnm._FilterDatabase" localSheetId="0" hidden="1">'Listas de Valores'!$K$1:$L$36</definedName>
    <definedName name="_Hlk530669088" localSheetId="1">'Contratos 2020'!$H$33</definedName>
    <definedName name="_Hlk535929742" localSheetId="1">'Contratos 2020'!$E$2</definedName>
    <definedName name="Concurso_de_Méritos">'Listas de Valores'!$G$2</definedName>
    <definedName name="Contratación_Directa">'Listas de Valores'!$E$2:$E$7</definedName>
    <definedName name="Licitación_Pública">'Listas de Valores'!$F$2</definedName>
    <definedName name="Mínima_Cuantía">'Listas de Valores'!$H$2</definedName>
    <definedName name="Selección_Abreviada">'Listas de Valores'!$I$2:$I$5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9" roundtripDataSignature="AMtx7miBtq+9yRQ2wTl3SwRHg7HKJqVlww=="/>
    </ext>
  </extLst>
</workbook>
</file>

<file path=xl/calcChain.xml><?xml version="1.0" encoding="utf-8"?>
<calcChain xmlns="http://schemas.openxmlformats.org/spreadsheetml/2006/main">
  <c r="N139" i="2" l="1"/>
  <c r="N138" i="2"/>
  <c r="N137" i="2"/>
  <c r="N136" i="2"/>
  <c r="N135" i="2"/>
  <c r="N134" i="2"/>
  <c r="N133" i="2"/>
  <c r="L133" i="2"/>
  <c r="N132" i="2"/>
  <c r="N131" i="2"/>
  <c r="N130" i="2"/>
  <c r="N129" i="2"/>
  <c r="N128" i="2"/>
  <c r="N127" i="2"/>
  <c r="L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L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L100" i="2"/>
  <c r="N99" i="2"/>
  <c r="N98" i="2"/>
  <c r="N97" i="2"/>
  <c r="N96" i="2"/>
  <c r="N95" i="2"/>
  <c r="N94" i="2"/>
  <c r="N93" i="2"/>
  <c r="N92" i="2"/>
  <c r="L92" i="2"/>
  <c r="N91" i="2"/>
  <c r="N90" i="2"/>
  <c r="L90" i="2"/>
  <c r="N89" i="2"/>
  <c r="N88" i="2"/>
  <c r="L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L72" i="2"/>
  <c r="N71" i="2"/>
  <c r="N70" i="2"/>
  <c r="N69" i="2"/>
  <c r="N68" i="2"/>
  <c r="N67" i="2"/>
  <c r="N66" i="2"/>
  <c r="L66" i="2"/>
  <c r="N65" i="2"/>
  <c r="N64" i="2"/>
  <c r="N63" i="2"/>
  <c r="N62" i="2"/>
  <c r="N61" i="2"/>
  <c r="N60" i="2"/>
  <c r="N59" i="2"/>
  <c r="N58" i="2"/>
  <c r="N57" i="2"/>
  <c r="N56" i="2"/>
  <c r="N55" i="2"/>
  <c r="L55" i="2"/>
  <c r="N54" i="2"/>
  <c r="N53" i="2"/>
  <c r="N52" i="2"/>
  <c r="N51" i="2"/>
  <c r="N50" i="2"/>
  <c r="N49" i="2"/>
  <c r="N48" i="2"/>
  <c r="N47" i="2"/>
  <c r="N46" i="2"/>
  <c r="S45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F13" i="2"/>
  <c r="N12" i="2"/>
  <c r="N11" i="2"/>
  <c r="N10" i="2"/>
  <c r="N9" i="2"/>
  <c r="N8" i="2"/>
  <c r="N7" i="2"/>
  <c r="N6" i="2"/>
  <c r="N5" i="2"/>
  <c r="N4" i="2"/>
  <c r="N3" i="2"/>
  <c r="N2" i="2"/>
  <c r="B18" i="1"/>
  <c r="B19" i="1" s="1"/>
  <c r="B12" i="1"/>
  <c r="B13" i="1" s="1"/>
  <c r="B15" i="1" s="1"/>
  <c r="B3" i="1"/>
  <c r="L58" i="2" s="1"/>
  <c r="B4" i="1" l="1"/>
  <c r="L56" i="2"/>
  <c r="L115" i="2"/>
  <c r="L137" i="2" l="1"/>
  <c r="L129" i="2"/>
  <c r="L125" i="2"/>
  <c r="L121" i="2"/>
  <c r="L117" i="2"/>
  <c r="L113" i="2"/>
  <c r="L109" i="2"/>
  <c r="L105" i="2"/>
  <c r="L101" i="2"/>
  <c r="L97" i="2"/>
  <c r="L93" i="2"/>
  <c r="L85" i="2"/>
  <c r="L81" i="2"/>
  <c r="L128" i="2"/>
  <c r="L119" i="2"/>
  <c r="L110" i="2"/>
  <c r="L96" i="2"/>
  <c r="L87" i="2"/>
  <c r="L78" i="2"/>
  <c r="L136" i="2"/>
  <c r="L132" i="2"/>
  <c r="L123" i="2"/>
  <c r="L82" i="2"/>
  <c r="L91" i="2"/>
  <c r="L134" i="2"/>
  <c r="L130" i="2"/>
  <c r="L116" i="2"/>
  <c r="L107" i="2"/>
  <c r="L98" i="2"/>
  <c r="L84" i="2"/>
  <c r="L139" i="2"/>
  <c r="L112" i="2"/>
  <c r="L102" i="2"/>
  <c r="L86" i="2"/>
  <c r="L80" i="2"/>
  <c r="B5" i="1"/>
  <c r="L122" i="2"/>
  <c r="L106" i="2"/>
  <c r="L138" i="2"/>
  <c r="L95" i="2"/>
  <c r="L79" i="2"/>
  <c r="L126" i="2"/>
  <c r="L118" i="2"/>
  <c r="L131" i="2"/>
  <c r="L120" i="2"/>
  <c r="L104" i="2"/>
  <c r="L94" i="2"/>
  <c r="L83" i="2"/>
  <c r="L99" i="2"/>
  <c r="L124" i="2"/>
  <c r="L103" i="2"/>
  <c r="L111" i="2"/>
  <c r="L135" i="2"/>
  <c r="L108" i="2"/>
  <c r="L89" i="2" l="1"/>
  <c r="L74" i="2"/>
  <c r="L70" i="2"/>
  <c r="L62" i="2"/>
  <c r="L54" i="2"/>
  <c r="L50" i="2"/>
  <c r="L46" i="2"/>
  <c r="L11" i="2"/>
  <c r="L7" i="2"/>
  <c r="L3" i="2"/>
  <c r="L34" i="2"/>
  <c r="L26" i="2"/>
  <c r="L18" i="2"/>
  <c r="L42" i="2"/>
  <c r="L38" i="2"/>
  <c r="L30" i="2"/>
  <c r="L22" i="2"/>
  <c r="L14" i="2"/>
  <c r="B6" i="1"/>
  <c r="L44" i="2"/>
  <c r="L40" i="2"/>
  <c r="L36" i="2"/>
  <c r="L32" i="2"/>
  <c r="L28" i="2"/>
  <c r="L24" i="2"/>
  <c r="L20" i="2"/>
  <c r="L16" i="2"/>
  <c r="L71" i="2"/>
  <c r="L53" i="2"/>
  <c r="L39" i="2"/>
  <c r="L23" i="2"/>
  <c r="L4" i="2"/>
  <c r="L48" i="2"/>
  <c r="L43" i="2"/>
  <c r="L27" i="2"/>
  <c r="L75" i="2"/>
  <c r="L57" i="2"/>
  <c r="L8" i="2"/>
  <c r="L69" i="2"/>
  <c r="L65" i="2"/>
  <c r="L47" i="2"/>
  <c r="L37" i="2"/>
  <c r="L21" i="2"/>
  <c r="L59" i="2"/>
  <c r="L19" i="2"/>
  <c r="L61" i="2"/>
  <c r="L73" i="2"/>
  <c r="L60" i="2"/>
  <c r="L51" i="2"/>
  <c r="L31" i="2"/>
  <c r="L15" i="2"/>
  <c r="L6" i="2"/>
  <c r="L77" i="2"/>
  <c r="L68" i="2"/>
  <c r="L64" i="2"/>
  <c r="L35" i="2"/>
  <c r="L5" i="2"/>
  <c r="L67" i="2"/>
  <c r="L9" i="2"/>
  <c r="L41" i="2"/>
  <c r="L25" i="2"/>
  <c r="L10" i="2"/>
  <c r="L76" i="2"/>
  <c r="L63" i="2"/>
  <c r="L49" i="2"/>
  <c r="L45" i="2"/>
  <c r="L13" i="2"/>
  <c r="L17" i="2"/>
  <c r="L12" i="2"/>
  <c r="L29" i="2"/>
  <c r="L33" i="2"/>
  <c r="L52" i="2"/>
  <c r="B7" i="1" l="1"/>
  <c r="L2" i="2"/>
</calcChain>
</file>

<file path=xl/sharedStrings.xml><?xml version="1.0" encoding="utf-8"?>
<sst xmlns="http://schemas.openxmlformats.org/spreadsheetml/2006/main" count="2038" uniqueCount="1232">
  <si>
    <t>Causal de Modalidad</t>
  </si>
  <si>
    <t>Modalidad de contratación</t>
  </si>
  <si>
    <t>Estado</t>
  </si>
  <si>
    <t>Contratación Directa</t>
  </si>
  <si>
    <t>Licitación Pública</t>
  </si>
  <si>
    <t>Concurso de Méritos</t>
  </si>
  <si>
    <t>Mínima Cuantía</t>
  </si>
  <si>
    <t>Selección Abreviada</t>
  </si>
  <si>
    <t>Nombre</t>
  </si>
  <si>
    <t>ÁREA</t>
  </si>
  <si>
    <t>Contrato Interadministrativo</t>
  </si>
  <si>
    <t>TERMINADO BILATERAL</t>
  </si>
  <si>
    <t>Actividades Científicas y Tecnológica</t>
  </si>
  <si>
    <t>Subasta Inversa</t>
  </si>
  <si>
    <t>Alba Lucia Velasquez Hernandez</t>
  </si>
  <si>
    <t>Vicerrectoría Académica</t>
  </si>
  <si>
    <t>No Pluralidad de Oferentes</t>
  </si>
  <si>
    <t>TERMINADO SIN LIQUIDAR</t>
  </si>
  <si>
    <t>Menor cuantía</t>
  </si>
  <si>
    <t>Angela Susana Botero Bedoya</t>
  </si>
  <si>
    <t>Vicerrectoría Administrativa Y Financiera</t>
  </si>
  <si>
    <t>Serv. Prof y Apoyo Gestión Persona Natural</t>
  </si>
  <si>
    <t>EN EJECUCIÓN</t>
  </si>
  <si>
    <t>Desierta de Licitación Publica</t>
  </si>
  <si>
    <t>Camilo Alexander Hurtado Castaño</t>
  </si>
  <si>
    <t>Secretaría General</t>
  </si>
  <si>
    <t>Serv. Prof y Apoyo Gestión Persona Juridica</t>
  </si>
  <si>
    <t>LIQUIDADO</t>
  </si>
  <si>
    <t>Acuerdo Marco de Precios</t>
  </si>
  <si>
    <t>Carlos Alberto Restrepo Carvajal</t>
  </si>
  <si>
    <t>Dirección De Planeación</t>
  </si>
  <si>
    <t>Arrendamiento y adquisición de Inmuebles</t>
  </si>
  <si>
    <t>Catalina Maria Gutierrez Angel</t>
  </si>
  <si>
    <t>Vicerrectoría De Extensión</t>
  </si>
  <si>
    <t>Catalina Maria Restrepo Gutierrez</t>
  </si>
  <si>
    <t>Licitación pública</t>
  </si>
  <si>
    <t>Cesar Alexander Zapata Jimenez</t>
  </si>
  <si>
    <t>Dirección De Tecnología</t>
  </si>
  <si>
    <t>Concurso de Meritos</t>
  </si>
  <si>
    <t>Diana Milena Lopez Tangarife</t>
  </si>
  <si>
    <t>Mínima cuantia</t>
  </si>
  <si>
    <t>Erika Magaly Patiño Alvarez</t>
  </si>
  <si>
    <t>Esteban Zapata Trejos</t>
  </si>
  <si>
    <t xml:space="preserve">Fabián Erley Escudero Salgado </t>
  </si>
  <si>
    <t>Flor Eugenia Correa Montaño</t>
  </si>
  <si>
    <t>Gustavo Adolfo Londoño Cano</t>
  </si>
  <si>
    <t>Hermes Jaimes Gutiérrez Piedrahita</t>
  </si>
  <si>
    <t>Convenio de asociación Ley 489</t>
  </si>
  <si>
    <t>Otro tipo de contratos</t>
  </si>
  <si>
    <t>Jasson Alberto De La Rosa Isaza</t>
  </si>
  <si>
    <t>Rectoría</t>
  </si>
  <si>
    <t>Tansacción artículo 68 Ley 80</t>
  </si>
  <si>
    <t>Javier Alberto Barranco Silva</t>
  </si>
  <si>
    <t>Comodato</t>
  </si>
  <si>
    <t>Jessica Andrea Agudelo Velez</t>
  </si>
  <si>
    <t>Dec 092 de 2017 Entidades Sin Animo de Lucro</t>
  </si>
  <si>
    <t>Jhonatan Arroyave Jaramillo</t>
  </si>
  <si>
    <t>Jorge Alberto Gomez Lopez</t>
  </si>
  <si>
    <t>Juan Andres Diaz Mazo</t>
  </si>
  <si>
    <t>Juan Jose Torres Ramirez</t>
  </si>
  <si>
    <t>Julian Fernando Gomez Lopez</t>
  </si>
  <si>
    <t>Leonardo Fabio Marulanda Londoño</t>
  </si>
  <si>
    <t>Libardo Antonio Londoño Ciro</t>
  </si>
  <si>
    <t>Liliana Lucia Granda Vargas</t>
  </si>
  <si>
    <t>Lina Maria Duran Tejada</t>
  </si>
  <si>
    <t>Luz Mery Bedoya Osorio</t>
  </si>
  <si>
    <t>María Carolina Rendón Arenas</t>
  </si>
  <si>
    <t>Maria Cristina Londoño Atehortua</t>
  </si>
  <si>
    <t>Maria Elena Palacio Restrepo</t>
  </si>
  <si>
    <t>Melissa Stefany Velasquez Acevedo</t>
  </si>
  <si>
    <t>Comunicaciones</t>
  </si>
  <si>
    <t>Monica Maria Villa Patiño</t>
  </si>
  <si>
    <t>Orlando Betancur Muñoz</t>
  </si>
  <si>
    <t>Ruben Dario Maya Bedoya</t>
  </si>
  <si>
    <t>Valeria Zapata Agudelo</t>
  </si>
  <si>
    <t>NÚMERO
CONTRATO</t>
  </si>
  <si>
    <t>FECHA
CONTRATO</t>
  </si>
  <si>
    <t>CONTRATISTA</t>
  </si>
  <si>
    <t>ID</t>
  </si>
  <si>
    <t>OBJETO</t>
  </si>
  <si>
    <t>VALOR TOTAL</t>
  </si>
  <si>
    <t>VALOR MENSUAL</t>
  </si>
  <si>
    <t>PLAZO</t>
  </si>
  <si>
    <t>INICIO</t>
  </si>
  <si>
    <t>TER/CIÓN</t>
  </si>
  <si>
    <t>CAUSAL DE MODALIDAD</t>
  </si>
  <si>
    <t>MODALIDAD DE CONTRATACIÓN</t>
  </si>
  <si>
    <t>SUPERVISOR</t>
  </si>
  <si>
    <t>DEPENDENCIA</t>
  </si>
  <si>
    <t>CDP</t>
  </si>
  <si>
    <t>FECHA</t>
  </si>
  <si>
    <t>CRP</t>
  </si>
  <si>
    <t>FECHA2</t>
  </si>
  <si>
    <t>% EJECUCIÓN</t>
  </si>
  <si>
    <t>ARL</t>
  </si>
  <si>
    <t>PÓLIZAS</t>
  </si>
  <si>
    <t>FECHA3</t>
  </si>
  <si>
    <t>SECOP</t>
  </si>
  <si>
    <t>GESTIÓN TRANSPARENTE</t>
  </si>
  <si>
    <t>ADICIONES</t>
  </si>
  <si>
    <t>PRÓRROGAS</t>
  </si>
  <si>
    <t>OTROSÍ MODIFICATORIOS</t>
  </si>
  <si>
    <t>ESTADO CONTRATO</t>
  </si>
  <si>
    <t>IUD2020001</t>
  </si>
  <si>
    <t>Universidad de Antioquia</t>
  </si>
  <si>
    <t>890.980.040-8</t>
  </si>
  <si>
    <t>Lo constituye la entrega que LA UNIVERSIDAD, hace a favor de EL ARRENDATARIO, a título de contrato de arrendamiento de dos (2) espacios que hacen parte del inmueble de su propiedad, ubicado en la calle 10 S 50 E 31, ciudad de Medellín, conocido como la Sede de Posgrados de la Universidad de Antioquia, identificado con matrícula inmobiliaria 001-345680:</t>
  </si>
  <si>
    <t>El término de duración del presente contrato de arrendamiento será hasta el día treinta y uno (31) de diciembre de 2020 contados a partir del día 01 del mes de enero del año 2020.</t>
  </si>
  <si>
    <t>2020-0001</t>
  </si>
  <si>
    <t>2020-0003</t>
  </si>
  <si>
    <t>N/A</t>
  </si>
  <si>
    <t>https://www.contratos.gov.co/consultas/detalleProceso.do?numConstancia=20-12-10371387</t>
  </si>
  <si>
    <t>http://www.gestiontransparente.com/Rendicion/hstContrato.aspx?P3=1491097&amp;P1=000607&amp;P2=IUD2020001</t>
  </si>
  <si>
    <t>Otrosí Modificatorio 
Cláusula Sexta
Canon 4’266.500</t>
  </si>
  <si>
    <t>IUD2020002</t>
  </si>
  <si>
    <t>Andrés Enrique Barrera Morales</t>
  </si>
  <si>
    <t>Prestar servicios profesionales de comunicación social para apoyar el desarrollo de las actividades de extensión y proyección social en atención a demandas y necesidades de los diferentes públicos objeto de la Institución Universitaria Digital de Antioquia.</t>
  </si>
  <si>
    <t>El plazo de ejecución del contrato será de DIEZ (10) MESES, contados a partir de la aprobación de la garantía única.</t>
  </si>
  <si>
    <t>2020-0007</t>
  </si>
  <si>
    <t>2020-0006</t>
  </si>
  <si>
    <t>Colmena</t>
  </si>
  <si>
    <t>M-100109239</t>
  </si>
  <si>
    <t>https://www.contratos.gov.co/consultas/detalleProceso.do?numConstancia=20-12-10307300</t>
  </si>
  <si>
    <t>http://www.gestiontransparente.com/Rendicion/hstContrato.aspx?P3=1476712&amp;P1=000607&amp;P2=IUD2020002</t>
  </si>
  <si>
    <t>IUD2020003</t>
  </si>
  <si>
    <t>Ángela María Parra Rodríguez</t>
  </si>
  <si>
    <t>Prestar servicios profesionales de comunicación y relaciones corporativas para apoyar el desarrollo de las actividades de extensión y proyección social en atención a demandas y necesidades de los diferentes públicos objeto de la Institución Universitaria Digital de Antioquia.</t>
  </si>
  <si>
    <t>El plazo de ejecución del contrato será de 10 meses y 15 días calendario, contados a partir de la aprobación de la garantía única, previo cumplimiento de los requisitos de perfeccionamiento y ejecución.</t>
  </si>
  <si>
    <t>2020-0008</t>
  </si>
  <si>
    <t>M-100109237</t>
  </si>
  <si>
    <t>https://www.contratos.gov.co/consultas/detalleProceso.do?numConstancia=20-12-10308552</t>
  </si>
  <si>
    <t>http://www.gestiontransparente.com/Rendicion/hstContrato.aspx?P3=1476878&amp;P1=000607&amp;P2=IUD2020003</t>
  </si>
  <si>
    <t>IUD2020004</t>
  </si>
  <si>
    <t>Jhonatann David Hernádez López</t>
  </si>
  <si>
    <t>Prestación de servicios profesionales de apoyo al proceso financiero.</t>
  </si>
  <si>
    <t>El plazo de ejecución del contrato será de 10 meses y 27 días calendario, contados a partir de la aprobación de la garantía única, previo cumplimiento de los requisitos de perfeccionamiento y ejecución, sin sobrepasar el 11 de diciembre de 2020.</t>
  </si>
  <si>
    <t>2020-0005</t>
  </si>
  <si>
    <t>Positiva</t>
  </si>
  <si>
    <t>M-100109285</t>
  </si>
  <si>
    <t>https://www.contratos.gov.co/consultas/detalleProceso.do?numConstancia=20-12-10308680</t>
  </si>
  <si>
    <t>http://www.gestiontransparente.com/Rendicion/hstContrato.aspx?P3=1477176&amp;P1=000607&amp;P2=IUD2020004</t>
  </si>
  <si>
    <t>IUD2020005</t>
  </si>
  <si>
    <t>Yulis Julieth Ramos Hernández</t>
  </si>
  <si>
    <t>Prestar servicios profesionales en el área de bienestar institucional para poyar los procesos de comunicación, difusión, socialización y apoyo operativo de manera virtual y presencial para las diferentes convocatorias de becas, programas de financiación diferencial, apoyos y/o auxilios económicos a los que pueden acceder estudiantes nuevos y antiquos de la IU. Digital</t>
  </si>
  <si>
    <t>El plazo de ejecución del contrato será de diez (10) meses y veintiséis (25) días, contados a partir de la aprobación de la garantía única, sin exceder el once (11) de diciembre de 2020</t>
  </si>
  <si>
    <t>2020-0010</t>
  </si>
  <si>
    <t>M-100109301</t>
  </si>
  <si>
    <t>https://www.contratos.gov.co/consultas/detalleProceso.do?numConstancia=20-12-10309513</t>
  </si>
  <si>
    <t>http://www.gestiontransparente.com/Rendicion/hstContrato.aspx?P3=1477261&amp;P1=000607&amp;P2=IUD2020005</t>
  </si>
  <si>
    <t>IUD2020006</t>
  </si>
  <si>
    <t>Karen Liceth Ospina Tobón</t>
  </si>
  <si>
    <t>Prestar servicios de apoyo a la gestión como enlace entre los procesos administrativos y académicos, por medio del sistema académico – Educatic, respondiendo a los requerimientos del área de registro y control.</t>
  </si>
  <si>
    <t>El plazo de ejecución del contrato será de diez (10) meses y veintiséis (26) días, contados a partir de la aprobación de la garantía única, previo cumplimiento de los requisitos de perfeccionamiento y ejecución.</t>
  </si>
  <si>
    <t>2020-0011</t>
  </si>
  <si>
    <t>2020-0014</t>
  </si>
  <si>
    <t>M-100109442</t>
  </si>
  <si>
    <t>https://www.contratos.gov.co/consultas/detalleProceso.do?numConstancia=20-12-10311521</t>
  </si>
  <si>
    <t>http://www.gestiontransparente.com/Rendicion/hstContrato.aspx?P3=1477371&amp;P1=000607&amp;P2=IUD2020006</t>
  </si>
  <si>
    <t>IUD2020007</t>
  </si>
  <si>
    <t>María Camila Palacio González</t>
  </si>
  <si>
    <t>El plazo de ejecución del contrato será de diez (10) meses y veintidos (22) días, contados a partir de la aprobación de la garantía única, previo cumplimiento de los requisitos de perfeccionamiento y ejecución, sin sobrepasar el 11 de diciembre de 2020</t>
  </si>
  <si>
    <t>2020-0012</t>
  </si>
  <si>
    <t>2020-0021</t>
  </si>
  <si>
    <t>M-100109520</t>
  </si>
  <si>
    <t>https://www.contratos.gov.co/consultas/detalleProceso.do?numConstancia=20-12-10329057</t>
  </si>
  <si>
    <t>http://www.gestiontransparente.com/Rendicion/hstContrato.aspx?P3=1477407&amp;P1=000607&amp;P2=IUD2020007</t>
  </si>
  <si>
    <t>IUD2020008</t>
  </si>
  <si>
    <t>León Darío Orrego Espejo</t>
  </si>
  <si>
    <t>Prestación de servicios profesionales para el apoyo en el reporte de la información requerida por el MEN a través de los sistemas de información dispuestos para tal fin “SNIES-OLE-SPADIES” y demás sistemas de indicadores que sean requeridos para el buen funcionamiento de la IU DIGITAL, así como la implementación y seguimiento al Plan de Desarrollo definidos por la Gobernación.</t>
  </si>
  <si>
    <t>El plazo de ejecución del contrato será de diez (10) meses y veintiséis (24) días calendario, o hasta agotar el objeto contractual, contados a partir de la aprobación de la garantía única, sin exceder el once (11) de diciembre de 2020</t>
  </si>
  <si>
    <t>2020-0009</t>
  </si>
  <si>
    <t>Sura</t>
  </si>
  <si>
    <t>M-100109321</t>
  </si>
  <si>
    <t>https://www.contratos.gov.co/consultas/detalleProceso.do?numConstancia=20-12-10311853</t>
  </si>
  <si>
    <t>http://www.gestiontransparente.com/Rendicion/hstContrato.aspx?P3=1477535&amp;P1=000607&amp;P2=IUD2020008</t>
  </si>
  <si>
    <t>IUD2020009</t>
  </si>
  <si>
    <t>Karol Tatiana Paba Torrado</t>
  </si>
  <si>
    <t>Prestación de servicios profesionales para el apoyo y acompañamiento en la implementación, seguimiento, evaluación y ajuste de las políticas de atención al ciudadano en consonancia con lo definido en el CONPES 3649 de 2010 "Política Nacional de Servicio al Ciudadano" y el CONPES 3785 de 2013 "Política Nacional de Eficiencia Administrativa al Servicio del Ciudadano.</t>
  </si>
  <si>
    <t>El plazo de ejecución del contrato será de 10 meses y 24 días o hasta agotar el objeto contractual, sin exceder el 11 de diciembre de 2020, contados a partir de la aprobación de la garantía única, previo cumplimiento de los requisitos de perfeccionamiento y ejecución.</t>
  </si>
  <si>
    <t>M-100109398</t>
  </si>
  <si>
    <t>https://www.contratos.gov.co/consultas/detalleProceso.do?numConstancia=20-12-10312088</t>
  </si>
  <si>
    <t>http://www.gestiontransparente.com/Rendicion/hstContrato.aspx?P3=1477869&amp;P1=000607&amp;P2=IUD2020009</t>
  </si>
  <si>
    <t>IUD2020010</t>
  </si>
  <si>
    <t>Piedad Helena Betancur Zuluaga</t>
  </si>
  <si>
    <t>Prestar servicios como profesional de apoyo en el acompañamiento técno-pedagógico a docentes, así como el proceso de diseño instruccional, mediación, formación y revisión pedagógica de cursos adscritos a la Institución Universitaria Digital de Antioquia.</t>
  </si>
  <si>
    <t>El plazo de ejecución del contrato será de DIEZ (10) MESES Y VEINTICUATRO (24) DÍAS CALENDARIO, contados a partir de la aprobación de la garantía única, sin exceder el once (11) de diciembre de 2020.</t>
  </si>
  <si>
    <t>2020-0013</t>
  </si>
  <si>
    <t>M-100109434</t>
  </si>
  <si>
    <t>https://www.contratos.gov.co/consultas/detalleProceso.do?numConstancia=20-12-10330296</t>
  </si>
  <si>
    <t>http://www.gestiontransparente.com/Rendicion/hstContrato.aspx?P3=1477891&amp;P1=000607&amp;P2=IUD2020010</t>
  </si>
  <si>
    <t>IUD2020011</t>
  </si>
  <si>
    <t>Juan Pablo Arroyave Castro</t>
  </si>
  <si>
    <t>Prestar servicios profesionales de apoyo en el proceso de diseño instruccional, mediación, formación y revisión pedagógica de cursos adscritos a la Institución Universitaria Digital de Antioquia.</t>
  </si>
  <si>
    <t>El plazo de ejecución del contrato será de DIEZ (10) MESES Y VEINTITRÉS (23) DÍAS CALENDARIO, contados a partir de la aprobación de la garantía única, sin exceder el once (11) de diciembre de 2020.</t>
  </si>
  <si>
    <t>2020-0019</t>
  </si>
  <si>
    <t>M-100109489</t>
  </si>
  <si>
    <t>https://www.contratos.gov.co/consultas/detalleProceso.do?numConstancia=20-12-10330525</t>
  </si>
  <si>
    <t>http://www.gestiontransparente.com/Rendicion/hstContrato.aspx?P3=1477914&amp;P1=000607&amp;P2=IUD2020011</t>
  </si>
  <si>
    <t>IUD2020012</t>
  </si>
  <si>
    <t>Sindy Vanessa Naranjo Sánchez</t>
  </si>
  <si>
    <t>Prestación de servicios de apoyo a la gestión administrativa de las diferentes actividades de la IU. Digital de la Vicerrectoría de Extensión y otras dependencias que lo requieran.</t>
  </si>
  <si>
    <t>El plazo de ejecución del contrato será de TRES (3) MESES, contados a partir de la aprobación de la garantía única.</t>
  </si>
  <si>
    <t>2020-0026</t>
  </si>
  <si>
    <t>2020-0017</t>
  </si>
  <si>
    <t>M-100109463</t>
  </si>
  <si>
    <t>https://www.contratos.gov.co/consultas/detalleProceso.do?numConstancia=20-12-10330826</t>
  </si>
  <si>
    <t>http://www.gestiontransparente.com/Rendicion/hstContrato.aspx?P3=1477935&amp;P1=000607&amp;P2=IUD2020012</t>
  </si>
  <si>
    <t>Adición No. 1  
($3.052.374)</t>
  </si>
  <si>
    <t>Prórroga No. 1 
45 Días</t>
  </si>
  <si>
    <t>Otrosí Modificatorio No. 1 
Cláusula sexta, cmbio de Supervisor - Juan José Torres Ramírez</t>
  </si>
  <si>
    <t>IUD2020013</t>
  </si>
  <si>
    <t>Camilo Jaramillo Hoyos</t>
  </si>
  <si>
    <t>Prestar servicios de apoyo a la gestión, como tecnólogo a la coordinación de infraestructura tecnológica de la Institución Universitaria Digital de Antioquia</t>
  </si>
  <si>
    <t>El plazo de ejecución del contrato será de 10 meses y 20 días calendario, contados a partir de la aprobación de la garantía única, sin exceder el 11 de diciembre de 2020.</t>
  </si>
  <si>
    <t>2020-0020</t>
  </si>
  <si>
    <t>M-100109496</t>
  </si>
  <si>
    <t>https://www.contratos.gov.co/consultas/detalleProceso.do?numConstancia=20-12-10330939</t>
  </si>
  <si>
    <t>http://www.gestiontransparente.com/Rendicion/hstContrato.aspx?P3=1477965&amp;P1=000607&amp;P2=IUD2020013</t>
  </si>
  <si>
    <t>IUD2020014</t>
  </si>
  <si>
    <t>Pablo Andrés Barrientos Gómez</t>
  </si>
  <si>
    <t>Prestar servicios profesionales para apoyar los procesos de diseño gráfico en la Institución Universitaria Digital de Antioquia</t>
  </si>
  <si>
    <t>El plazo de ejecución del contrato será de 10 meses y 22 días calendario, contados a partir de la aprobación de la garantía única, sin exceder el 11 de diciembre de 2020.</t>
  </si>
  <si>
    <t>2020-0024</t>
  </si>
  <si>
    <t>M-100109490</t>
  </si>
  <si>
    <t>https://www.contratos.gov.co/consultas/detalleProceso.do?numConstancia=20-12-10331323</t>
  </si>
  <si>
    <t>http://www.gestiontransparente.com/Rendicion/hstContrato.aspx?P3=1477992&amp;P1=000607&amp;P2=IUD2020014</t>
  </si>
  <si>
    <t>IUD2020015</t>
  </si>
  <si>
    <t>Guillermo Antonio Giraldo Díaz</t>
  </si>
  <si>
    <t>Prestar servicios profesionales para el apoyo y acompañamiento en la Documentación e implementación del Modelo Estándar de Control Interno MECI 2014 en la Institución Universitaria Digital de Antioquia.</t>
  </si>
  <si>
    <t>El plazo de ejecución del contrato será de 5 meses 10 días o hasta agotar el objeto contractual, sin exceder el 30 de junio de 2020, contados a partir de la aprobación de la garantía única, previo cumplimiento de los requisitos de perfeccionamiento y ejecución.</t>
  </si>
  <si>
    <t>2020-0025</t>
  </si>
  <si>
    <t>2020-0022</t>
  </si>
  <si>
    <t>M-100109509</t>
  </si>
  <si>
    <t>https://www.contratos.gov.co/consultas/detalleProceso.do?numConstancia=20-12-10331457</t>
  </si>
  <si>
    <t>http://www.gestiontransparente.com/Rendicion/hstContrato.aspx?P3=1478010&amp;P1=000607&amp;P2=IUD2020015</t>
  </si>
  <si>
    <t>IUD2020016</t>
  </si>
  <si>
    <t>Andrés Felipe Palacio Ángel</t>
  </si>
  <si>
    <t>Prestar servicios profesionales para apoyar la gestión de las plataformas educativas de la Institución Universitaria Digital de Antioquia.</t>
  </si>
  <si>
    <t>El plazo de ejecución del contrato será de diez (10) meses y veintidós (22) días calendario, contados a partir de la aprobación de la garantía única, previo cumplimiento de los requisitos de perfeccionamiento y ejecución, sin exceder el 11 de diciembre de 2020.</t>
  </si>
  <si>
    <t>2020-0015</t>
  </si>
  <si>
    <t>M-100109444</t>
  </si>
  <si>
    <t>https://www.contratos.gov.co/consultas/detalleProceso.do?numConstancia=20-12-10331569</t>
  </si>
  <si>
    <t>http://www.gestiontransparente.com/Rendicion/hstContrato.aspx?P3=1478041&amp;P1=000607&amp;P2=IUD2020016</t>
  </si>
  <si>
    <t>IUD2020017</t>
  </si>
  <si>
    <t>Andrés Felipe Ruíz Tabares</t>
  </si>
  <si>
    <t>Prestar servicios de apoyo a la gestión en los procesos de programación web, configuración de recursos educativos e implementación de cursos en el campus IU. Digital de la Institución Universitaria Digital de Antioquia.</t>
  </si>
  <si>
    <t>2020-0023</t>
  </si>
  <si>
    <t>M-100109528</t>
  </si>
  <si>
    <t>https://www.contratos.gov.co/consultas/detalleProceso.do?numConstancia=20-12-10331686</t>
  </si>
  <si>
    <t>http://www.gestiontransparente.com/Rendicion/hstContrato.aspx?P3=1478154&amp;P1=000607&amp;P2=IUD2020017</t>
  </si>
  <si>
    <t>IUD2020018</t>
  </si>
  <si>
    <t>Ana Sofía Gallo Vargas</t>
  </si>
  <si>
    <t>Prestar servicios profesionales para apoyar la gestión del centro de soporte técnico de la Institución Universitaria Digital de Antioquia</t>
  </si>
  <si>
    <t>M-100109581</t>
  </si>
  <si>
    <t>https://www.contratos.gov.co/consultas/detalleProceso.do?numConstancia=20-12-10331840</t>
  </si>
  <si>
    <t>http://www.gestiontransparente.com/Rendicion/hstContrato.aspx?P3=1478199&amp;P1=000607&amp;P2=IUD2020018</t>
  </si>
  <si>
    <t>IUD2020019</t>
  </si>
  <si>
    <t>Víctor Hugo Sosa Hernández</t>
  </si>
  <si>
    <t>Prestación de servicios profesionales de apoyo en la Dirección de Servicios Generales de la institución.</t>
  </si>
  <si>
    <t>El plazo de ejecución del contrato será de diez (10) meses y veinte (20) días calendario, sin exceder el 11 de diciembre de 2020, contados a partir de la aprobación de la garantía única, previo cumplimiento de los requisitos de perfeccionamiento y ejecución.</t>
  </si>
  <si>
    <t>2020-0030</t>
  </si>
  <si>
    <t>2020-0027</t>
  </si>
  <si>
    <t>M-100109594</t>
  </si>
  <si>
    <t>https://www.contratos.gov.co/consultas/detalleProceso.do?numConstancia=20-12-10332542</t>
  </si>
  <si>
    <t>http://www.gestiontransparente.com/Rendicion/hstContrato.aspx?P3=1478449&amp;P1=000607&amp;P2=IUD2020019</t>
  </si>
  <si>
    <t>IUD2020020</t>
  </si>
  <si>
    <t>María Alejandra Agudelo Toro</t>
  </si>
  <si>
    <t>Prestación de servicios de apoyo a la gestión en el modelado de recursos y escenarios en 3D para los programas o curso de formación adscritos a la Institución Universitaria Digital de Antioquia.</t>
  </si>
  <si>
    <t>El plazo de ejecución del contrato será de DOS (2) MESES Y DIEZ (10) DÍAS CALENDARIO, contados a partir de la aprobación de la garantía única, previo cumplimiento de los requisitos de perfeccionamiento y ejecución.</t>
  </si>
  <si>
    <t>2020-0018</t>
  </si>
  <si>
    <t>M-100109571</t>
  </si>
  <si>
    <t>https://www.contratos.gov.co/consultas/detalleProceso.do?numConstancia=20-12-10334411</t>
  </si>
  <si>
    <t>http://www.gestiontransparente.com/Rendicion/hstContrato.aspx?P3=1478463&amp;P1=000607&amp;P2=IUD2020020</t>
  </si>
  <si>
    <t>IUD2020021</t>
  </si>
  <si>
    <t>Sandra Milena Ribón Quiroz</t>
  </si>
  <si>
    <t>Prestar servicios profesionales de apoyo al proceso de gestión humana de la Institución Universitaria Digital de Antioquia.</t>
  </si>
  <si>
    <t>El plazo de ejecución del contrato será de diez (10) meses y diecinueve (19) días calendario, contados a partir de la aprobación de la garantía única, previo cumplimiento de los requisitos de perfeccionamiento y ejecución.</t>
  </si>
  <si>
    <t>2020-0033</t>
  </si>
  <si>
    <t>65-46-101011227</t>
  </si>
  <si>
    <t>https://www.contratos.gov.co/consultas/detalleProceso.do?numConstancia=20-12-10337705</t>
  </si>
  <si>
    <t>http://www.gestiontransparente.com/Rendicion/hstContrato.aspx?P3=1478496&amp;P1=000607&amp;P2=IUD2020021</t>
  </si>
  <si>
    <t>IUD2020022</t>
  </si>
  <si>
    <t>Aura Teresa Giraldo González</t>
  </si>
  <si>
    <t>Prestación de servicios de apoyo a la gestión de trámites y la implementación de los procesos inherentes a la gestión documental de la entidad.</t>
  </si>
  <si>
    <t>El plazo de ejecución del contrato será de diez (10) meses y diecinueve (19) días calendario, contados a partir de la aprobación de la garantía única, previo cumplimiento de los requisitos de perfeccionamiento y ejecución, sin sobrepasar el 11 de diciembre de 2020.</t>
  </si>
  <si>
    <t>2020-0036</t>
  </si>
  <si>
    <t>2020-0028</t>
  </si>
  <si>
    <t>M-100109669</t>
  </si>
  <si>
    <t>https://www.contratos.gov.co/consultas/detalleProceso.do?numConstancia=20-12-10338053</t>
  </si>
  <si>
    <t>http://www.gestiontransparente.com/Rendicion/hstContrato.aspx?P3=1478509&amp;P1=000607&amp;P2=IUD2020022</t>
  </si>
  <si>
    <t>IUD2020023</t>
  </si>
  <si>
    <t>Fredy Alonso Vélez Monsalve</t>
  </si>
  <si>
    <t>Prestación de servicios profesionales para el apoyo de comunicaciones y posicionamiento institucional.</t>
  </si>
  <si>
    <t>El plazo de ejecución del contrato será de diez (10) meses y diecinueve (19) días calendario, contados a partir de la aprobación de la garantía única, previo cumplimiento de los requisitos de perfeccionamiento y ejecución, sin exceder el 11 de diciembre de 2020.</t>
  </si>
  <si>
    <t>2020-0032</t>
  </si>
  <si>
    <t>2020-0029</t>
  </si>
  <si>
    <t>2549103-5</t>
  </si>
  <si>
    <t>https://www.contratos.gov.co/consultas/detalleProceso.do?numConstancia=20-12-10339452</t>
  </si>
  <si>
    <t>http://www.gestiontransparente.com/Rendicion/hstContrato.aspx?P3=1478530&amp;P1=000607&amp;P2=IUD2020023</t>
  </si>
  <si>
    <t>IUD2020024</t>
  </si>
  <si>
    <t>Juan Esteban Herrera Flórez</t>
  </si>
  <si>
    <t>Prestar servicios de apoyo a la gestión en los procesos de programación multimedia en la Institución Universitaria Digital de Antioquia.</t>
  </si>
  <si>
    <t>El plazo de ejecución del contrato será de diez (10) meses y quince (15) días calendario, contados a partir de la aprobación de la garantía única, previo cumplimiento de los requisitos de perfeccionamiento y ejecución, sin exceder el 11 de diciembre de 2020.</t>
  </si>
  <si>
    <t>2020-0034</t>
  </si>
  <si>
    <t>M-100109797</t>
  </si>
  <si>
    <t>https://www.contratos.gov.co/consultas/detalleProceso.do?numConstancia=20-12-10349330</t>
  </si>
  <si>
    <t>http://www.gestiontransparente.com/Rendicion/hstContrato.aspx?P3=1478556&amp;P1=000607&amp;P2=IUD2020024</t>
  </si>
  <si>
    <t>IUD2020025</t>
  </si>
  <si>
    <t>Carolina Lopera Puerta</t>
  </si>
  <si>
    <t>Prestar servicios profesionales para apoyar los procesos de producción audiovisual en la Institución Universitaria Digital de Antioquia.</t>
  </si>
  <si>
    <t>El plazo de ejecución del contrato será de diez (10) meses y dieciocho (18) días calendario, contados a partir de la aprobación de la garantía única, previo cumplimiento de los requisitos de perfeccionamiento y ejecución, sin exceder el 11 de diciembre de 2020.</t>
  </si>
  <si>
    <r>
      <t>2020-0022</t>
    </r>
    <r>
      <rPr>
        <sz val="12"/>
        <color rgb="FF000000"/>
        <rFont val="Arial Narrow"/>
      </rPr>
      <t xml:space="preserve"> </t>
    </r>
  </si>
  <si>
    <t>2020-0031</t>
  </si>
  <si>
    <t>M-100109738</t>
  </si>
  <si>
    <t>https://www.contratos.gov.co/consultas/detalleProceso.do?numConstancia=20-12-10349386</t>
  </si>
  <si>
    <t>http://www.gestiontransparente.com/Rendicion/hstContrato.aspx?P3=1478575&amp;P1=000607&amp;P2=IUD2020025</t>
  </si>
  <si>
    <t>IUD2020026</t>
  </si>
  <si>
    <t>Carlos Mario Múnera Abreo</t>
  </si>
  <si>
    <t>Prestar servicios de apoyo a la gestión para la administración del sitio web y redes sociales, según los lineamientos establecidos en la normativa vigente en materia de flujo de información.</t>
  </si>
  <si>
    <r>
      <t>2020-0037</t>
    </r>
    <r>
      <rPr>
        <sz val="11"/>
        <color rgb="FF000000"/>
        <rFont val="Arial Narrow"/>
      </rPr>
      <t xml:space="preserve"> </t>
    </r>
  </si>
  <si>
    <t>M-100109736</t>
  </si>
  <si>
    <t>https://www.contratos.gov.co/consultas/detalleProceso.do?numConstancia=20-12-10349795</t>
  </si>
  <si>
    <t>http://www.gestiontransparente.com/Rendicion/hstContrato.aspx?P3=1478665&amp;P1=000607&amp;P2=IUD2020026</t>
  </si>
  <si>
    <t>IUD2020027</t>
  </si>
  <si>
    <t>Berenice Ospina Hernández</t>
  </si>
  <si>
    <t>Prestar servicios profesionales de apoyo a las actividades inherentes al desarrollo profesional de la IU. Digital</t>
  </si>
  <si>
    <t>El plazo de ejecución del contrato será de diez (10) meses y dieciocho (18) días calendario, contados a partir de la aprobación de la garantía única, previo cumplimiento de los requisitos de perfeccionamiento y ejecución.</t>
  </si>
  <si>
    <t>2020-0038</t>
  </si>
  <si>
    <t>2020-0035</t>
  </si>
  <si>
    <t>M-100109802</t>
  </si>
  <si>
    <t>https://www.contratos.gov.co/consultas/detalleProceso.do?numConstancia=20-12-10349968</t>
  </si>
  <si>
    <t>http://www.gestiontransparente.com/Rendicion/hstContrato.aspx?P3=1478679&amp;P1=000607&amp;P2=IUD2020027</t>
  </si>
  <si>
    <t>IUD2020028</t>
  </si>
  <si>
    <t>María Camila Pachón Avendaño</t>
  </si>
  <si>
    <t>Prestar servicios profesionales para el apoyo al desarrollo del componente de atención psicosocial de la Institución Universitaria Digital de Antioquia en el marco del proceso de Bienestar Institucional.</t>
  </si>
  <si>
    <t>El plazo de ejecución del contrato será de diez (10) meses y quince (15) días calendario, contados a partir de la aprobación de la garantía única, previo cumplimiento de los requisitos de perfeccionamiento y ejecución.</t>
  </si>
  <si>
    <t>M-100109792</t>
  </si>
  <si>
    <t>https://www.contratos.gov.co/consultas/detalleProceso.do?numConstancia=20-12-10350062</t>
  </si>
  <si>
    <t>http://www.gestiontransparente.com/Rendicion/hstContrato.aspx?P3=1478736&amp;P1=000607&amp;P2=IUD2020028</t>
  </si>
  <si>
    <t>IUD2020029</t>
  </si>
  <si>
    <t>Emily Nathaly Bertel Ángulo</t>
  </si>
  <si>
    <t>Prestación de servicios de apoyo a la gestión para todas las labores inherentes al proceso de archivo de la Entidad.</t>
  </si>
  <si>
    <t>El plazo de ejecución del contrato será de DIEZ (10) meses y NUEVE (09) días calendario, contados a partir de la aprobación de la garantía única, previo cumplimiento de los requisitos de perfeccionamiento y ejecución, sin sobrepasar el 11 de diciembre de 2020.</t>
  </si>
  <si>
    <r>
      <t>2020-0099</t>
    </r>
    <r>
      <rPr>
        <sz val="10"/>
        <color rgb="FF000000"/>
        <rFont val="Arial Narrow"/>
      </rPr>
      <t xml:space="preserve"> </t>
    </r>
  </si>
  <si>
    <t>2020-0093</t>
  </si>
  <si>
    <t>M-100110345</t>
  </si>
  <si>
    <t>https://www.contratos.gov.co/consultas/detalleProceso.do?numConstancia=20-12-10388009#</t>
  </si>
  <si>
    <t>http://www.gestiontransparente.com/Rendicion/hstContrato.aspx?P3=1478752&amp;P1=000607&amp;P2=IUD2020029</t>
  </si>
  <si>
    <t>IUD2020030</t>
  </si>
  <si>
    <t>Juan Sebastian Benjumea Garcia</t>
  </si>
  <si>
    <t>Prestación de servicios profesionales para apoyar las actividades de la Coordinación de Investigaciones relacionadas con el manejo de la plataforma SCIENTI-Colciencias y la gestión de proyectos de investigación docente en la Institución Universitaria Digital de Antioquia.</t>
  </si>
  <si>
    <t>El plazo de ejecución del contrato será de diez (10) meses y nueve (09) días calendario, contados a partir de la aprobación de la garantía única, previo cumplimiento de los requisitos de perfeccionamiento y ejecución, sin exceder el 11 de diciembre de 2020.</t>
  </si>
  <si>
    <t>2020- 0028</t>
  </si>
  <si>
    <t>2020-0095</t>
  </si>
  <si>
    <t>M-100110590</t>
  </si>
  <si>
    <t>https://www.contratos.gov.co/consultas/detalleProceso.do?numConstancia=20-12-10388999</t>
  </si>
  <si>
    <t>http://www.gestiontransparente.com/Rendicion/hstContrato.aspx?P3=1478782&amp;P1=000607&amp;P2=IUD2020030</t>
  </si>
  <si>
    <t>IUD2020031</t>
  </si>
  <si>
    <t>Yaneth Fernández Peña</t>
  </si>
  <si>
    <t>Prestación de servicios de apoyo técnico para el desarrollo del componente de salud psicofísica en la Institución Universitaria Digital de Antioquia en el marco del proceso de Bienestar Institucional”.</t>
  </si>
  <si>
    <t>El plazo de ejecución del contrato será de diez (10) meses y nueve (9) días calendario, contados a partir de la aprobación de la garantía única, previo cumplimiento de los requisitos de perfeccionamiento y ejecución, sin exceder el 11 de diciembre de 2020.</t>
  </si>
  <si>
    <t>2020-0100</t>
  </si>
  <si>
    <t>2020-0094</t>
  </si>
  <si>
    <t>M-100110340</t>
  </si>
  <si>
    <t>https://www.contratos.gov.co/consultas/detalleProceso.do?numConstancia=20-12-10390020</t>
  </si>
  <si>
    <t>http://www.gestiontransparente.com/Rendicion/hstContrato.aspx?P3=1478811&amp;P1=000607&amp;P2=IUD2020031</t>
  </si>
  <si>
    <t>IUD2020032</t>
  </si>
  <si>
    <t>Geny Adriana Velásquez Restrepo</t>
  </si>
  <si>
    <t>Prestar servicios profesionales para el apoyo, al componente de educación para el trabajo y el desarrollo humano.</t>
  </si>
  <si>
    <t>El plazo de ejecución del contrato será de 10 meses, contados a partir de la aprobación de la garantía única, previo cumplimiento de los requisitos de perfeccionamiento y ejecución, sin sobre pasar el 11 de diciembre de 2020.</t>
  </si>
  <si>
    <t>2020-0101</t>
  </si>
  <si>
    <t>M-100110642</t>
  </si>
  <si>
    <t>https://www.contratos.gov.co/consultas/detalleProceso.do?numConstancia=20-12-10391841</t>
  </si>
  <si>
    <t>IUD2020033</t>
  </si>
  <si>
    <t>David Gómez Moreno</t>
  </si>
  <si>
    <t>Prestación de servicios profesionales para apoyar las actividades que requiera la Secretaría General.</t>
  </si>
  <si>
    <t>El plazo de ejecución del contrato será de siete (7) meses, contados a partir de la aprobación de la garantía única, previo cumplimiento de los requisitos de perfeccionamiento y ejecución.</t>
  </si>
  <si>
    <t>2020-0111</t>
  </si>
  <si>
    <t>2020-0096</t>
  </si>
  <si>
    <t>M-100110596</t>
  </si>
  <si>
    <t>https://www.contratos.gov.co/consultas/detalleProceso.do?numConstancia=20-12-10392678</t>
  </si>
  <si>
    <t>http://www.gestiontransparente.com/Rendicion/hstContrato.aspx?P3=1476614&amp;P1=000607&amp;P2=IUD2020033</t>
  </si>
  <si>
    <t>IUD2020034</t>
  </si>
  <si>
    <t>Cristián Andrés Echeverri Jaramillo</t>
  </si>
  <si>
    <t>Prestación de servicios para el apoyo administrativo a la Secretaría General.</t>
  </si>
  <si>
    <t>El plazo de ejecución del contrato será de cuatro (4) meses y veintiocho (28) días calendario,  contados a partir de la aprobación de la garantía única, previo cumplimiento de los requisitos de perfeccionamiento y ejecución.</t>
  </si>
  <si>
    <t>2020-0104</t>
  </si>
  <si>
    <t>M-100110652</t>
  </si>
  <si>
    <t>https://www.contratos.gov.co/consultas/detalleProceso.do?numConstancia=20-12-10393442</t>
  </si>
  <si>
    <t>http://www.gestiontransparente.com/Rendicion/hstContrato.aspx?P3=1474910&amp;P1=000607&amp;P2=IUD2020034</t>
  </si>
  <si>
    <t>IUD2020035</t>
  </si>
  <si>
    <t>Nathalia Ríos Arcila</t>
  </si>
  <si>
    <t>Prestar servicios profesionales para el apoyo al proceso de gestión humana de la Institución Universitaria Digital de Antioquia.</t>
  </si>
  <si>
    <t>El plazo de ejecución del contrato será de 10 meses y 6 días calendario, contados a partir de la aprobación de la garantía única, previo cumplimiento de los requisitos de perfeccionamiento y ejecución, sin sobrepasar el 11 de diciembre de 2020.</t>
  </si>
  <si>
    <t>2020-0105</t>
  </si>
  <si>
    <t>M-100110724</t>
  </si>
  <si>
    <t>https://www.contratos.gov.co/consultas/detalleProceso.do?numConstancia=20-12-10410075</t>
  </si>
  <si>
    <t>http://www.gestiontransparente.com/Rendicion/hstContrato.aspx?P3=1478830&amp;P1=000607&amp;P2=IUD2020035</t>
  </si>
  <si>
    <t>IUD2020036</t>
  </si>
  <si>
    <t>Carlos Osvaldo Velásquez Santos</t>
  </si>
  <si>
    <t>Prestar de servicios profesionales para el apoyo a los procesos de aseguramiento de la calidad académica de la IU Digital.</t>
  </si>
  <si>
    <t>El plazo de ejecución del contrato será de diez (10) meses y siete (7) días calendario, contados a partir de la aprobación de la garantía única, previo cumplimiento de los requisitos de perfeccionamiento y ejecución, sin sobrepasar el 11 de diciembre de 2020.</t>
  </si>
  <si>
    <t>M-100110882</t>
  </si>
  <si>
    <t>https://www.contratos.gov.co/consultas/detalleProceso.do?numConstancia=20-12-10411021</t>
  </si>
  <si>
    <t>http://www.gestiontransparente.com/Rendicion/hstContrato.aspx?P3=1478857&amp;P1=000607&amp;P2=IUD2020036</t>
  </si>
  <si>
    <t>IUD2020037</t>
  </si>
  <si>
    <t>Fortalecer Institucional S.A.S.</t>
  </si>
  <si>
    <t>900.860.325-2</t>
  </si>
  <si>
    <t>Prestación De Servicios De Apoyo Operativo Y Logístico Que Requiere La Institución Universitaria Digital De Antioquia Para El Desarrollo De Actividades Institucionales</t>
  </si>
  <si>
    <t>El plazo de ejecución será hasta el 11 de diciembre de 2020, contados a partir de la aprobación de las pólizas, previo cumplimiento de los requisitos de perfeccionamiento y legalización.</t>
  </si>
  <si>
    <t>2020-0134</t>
  </si>
  <si>
    <t>2020-0123</t>
  </si>
  <si>
    <t>65-46-101012476</t>
  </si>
  <si>
    <t>https://www.contratos.gov.co/consultas/detalleProceso.do?numConstancia=20-12-10486957</t>
  </si>
  <si>
    <t>http://www.gestiontransparente.com/Rendicion/hstContrato.aspx?P3=1482596&amp;P1=000607&amp;P2=IUD2020037</t>
  </si>
  <si>
    <t>IUD2020038</t>
  </si>
  <si>
    <t>Daniel Chica Osorio</t>
  </si>
  <si>
    <t>Prestar servicios de apoyo a la gestión administrativa de la Vicerrectoría Académica.</t>
  </si>
  <si>
    <t>El plazo de ejecución será de nueve (9) meses y veintitrés (23) días.</t>
  </si>
  <si>
    <t>2020-0136</t>
  </si>
  <si>
    <t>2020-0125</t>
  </si>
  <si>
    <t>M-100111916</t>
  </si>
  <si>
    <t>https://www.contratos.gov.co/consultas/detalleProceso.do?numConstancia=20-12-10487870</t>
  </si>
  <si>
    <t>http://www.gestiontransparente.com/Rendicion/hstContrato.aspx?P3=1481377&amp;P1=000607&amp;P2=IUD2020038</t>
  </si>
  <si>
    <t>Otrosí Modificatorío N° 1 Modifica tabla de introducción al contrato para que coincida con el valor de la cláusula tercera.</t>
  </si>
  <si>
    <t>IUD2020039</t>
  </si>
  <si>
    <t>Steven Miranda Cardona</t>
  </si>
  <si>
    <t>Prestar servicios profesionales para apoyar los procesos
de diseño gráfico en la Institución Universitaria Digital de
Antioquia.</t>
  </si>
  <si>
    <t>El plazo de ejecución será de nueve (9) meses y dieciséis (16) días</t>
  </si>
  <si>
    <t>2020-0149</t>
  </si>
  <si>
    <t>2020-0129</t>
  </si>
  <si>
    <t>M-100112145</t>
  </si>
  <si>
    <t>https://www.contratos.gov.co/consultas/detalleProceso.do?numConstancia=20-12-10500859</t>
  </si>
  <si>
    <t>http://www.gestiontransparente.com/Rendicion/hstContrato.aspx?P3=1482457&amp;P1=000607&amp;P2=IUD2020039</t>
  </si>
  <si>
    <t>IUD2020040</t>
  </si>
  <si>
    <t>Steevenson Rodas Gómez</t>
  </si>
  <si>
    <t>Prestar servicios como profesional en corrección de estilo, para la revisión y ajuste de todos los contenidos y recursos que hagan parte de la producción de la Unidad de
Innovación de la IU Digital.</t>
  </si>
  <si>
    <t>2020-0150</t>
  </si>
  <si>
    <t>2020-0130</t>
  </si>
  <si>
    <t>M-100112143</t>
  </si>
  <si>
    <t>https://www.contratos.gov.co/consultas/detalleProceso.do?numConstancia=20-12-10502502</t>
  </si>
  <si>
    <t>http://www.gestiontransparente.com/Rendicion/hstContrato.aspx?P3=1482544&amp;P1=000607&amp;P2=IUD2020040</t>
  </si>
  <si>
    <t>IUD2020041</t>
  </si>
  <si>
    <t>Óscar Javier Latorre Burbano</t>
  </si>
  <si>
    <t>Prestar servicios profesionales para apoyar los procesos
de producción audiovisual en la Institución Universitaria
Digital de Antioquia.</t>
  </si>
  <si>
    <t>2020-0148</t>
  </si>
  <si>
    <t>2020-0131</t>
  </si>
  <si>
    <t>M-100112156</t>
  </si>
  <si>
    <t>https://www.contratos.gov.co/consultas/detalleProceso.do?numConstancia=20-12-10502696</t>
  </si>
  <si>
    <t>http://www.gestiontransparente.com/Rendicion/hstContrato.aspx?P3=1482565&amp;P1=000607&amp;P2=IUD2020041</t>
  </si>
  <si>
    <t>IUD2020042</t>
  </si>
  <si>
    <t>María Alejandra Cañas Mora</t>
  </si>
  <si>
    <t>Prestar servicios profesionales para apoyar el proceso de comunicación en la IU. Digital.</t>
  </si>
  <si>
    <t xml:space="preserve">El plazo de ejecución será de nueve (9) meses y diez (10) días calendario, contados a partir de la aprobación de la garantia única, sin exceder el once (11) de diciembre. </t>
  </si>
  <si>
    <t>2020-0146</t>
  </si>
  <si>
    <t>2020-0137</t>
  </si>
  <si>
    <t>M-100112257</t>
  </si>
  <si>
    <t>https://www.contratos.gov.co/consultas/detalleProceso.do?numConstancia=20-12-10524102</t>
  </si>
  <si>
    <t>http://www.gestiontransparente.com/Rendicion/hstContrato.aspx?P3=1485260&amp;P1=000607&amp;P2=IUD2020042</t>
  </si>
  <si>
    <t>CLÁUSULA SEGUNDA. OBLIGACIONES DE LAS PARTES</t>
  </si>
  <si>
    <t>IUD2020043</t>
  </si>
  <si>
    <t>Diego Alejandro Zapata Marín</t>
  </si>
  <si>
    <t>Prestación de servicios de apoyo a la gestión de la dirección de comunicaciones en la producción de recursos y administración de contenidos del portal web</t>
  </si>
  <si>
    <t xml:space="preserve">El plazo de ejecusión será de nueve (9) meses y diez (10) días calendario, contados a partir de la aprobación de la garantia única, sin exceder el once (11) de diciembre. </t>
  </si>
  <si>
    <t>2020-0159</t>
  </si>
  <si>
    <t>M-100112520</t>
  </si>
  <si>
    <t>https://www.contratos.gov.co/consultas/detalleProceso.do?numConstancia=20-12-10524134</t>
  </si>
  <si>
    <t>http://www.gestiontransparente.com/Rendicion/hstContrato.aspx?P3=1485348&amp;P1=000607&amp;P2=IUD2020043</t>
  </si>
  <si>
    <t>IUD2020044</t>
  </si>
  <si>
    <t>Ana María Toro Palacio</t>
  </si>
  <si>
    <t>Prestación de servicios de apoyo a la gestión administrativa de la Vicerrectoría Académica.</t>
  </si>
  <si>
    <t>El plazo de ejecución del contrato será de nueve (9) meses y siete (7) días, a partir de la aprobación de la garantía única, previo cumplimiento de los requisitos de perfeccionamiento y ejecución, sin que sobrepase el 11 de diciembre de 2020.</t>
  </si>
  <si>
    <t>2020-0167</t>
  </si>
  <si>
    <t>2020-0139</t>
  </si>
  <si>
    <t>M-100112633</t>
  </si>
  <si>
    <t>https://www.contratos.gov.co/consultas/detalleProceso.do?numConstancia=20-12-10546500</t>
  </si>
  <si>
    <t>http://www.gestiontransparente.com/Rendicion/hstContrato.aspx?P3=1485754&amp;P1=000607&amp;P2=IUD2020044</t>
  </si>
  <si>
    <t>IUD2020045</t>
  </si>
  <si>
    <t>Uriel Darío González Montoya</t>
  </si>
  <si>
    <t>Prestación de servicios profesionales para apoyo al área de idiomas</t>
  </si>
  <si>
    <t xml:space="preserve">El plazo de ejecución del contrato será de Dos (2) MESES, contados a partir de la aprobación de garantia única </t>
  </si>
  <si>
    <t>2020-0138</t>
  </si>
  <si>
    <t>M-100112766</t>
  </si>
  <si>
    <t>https://www.contratos.gov.co/consultas/detalleProceso.do?numConstancia=20-12-10547690</t>
  </si>
  <si>
    <t>http://www.gestiontransparente.com/Rendicion/hstContrato.aspx?P3=1485764&amp;P1=000607&amp;P2=IUD2020045</t>
  </si>
  <si>
    <t>IUD2020046</t>
  </si>
  <si>
    <t>Margarita María Jaramillo Estrada</t>
  </si>
  <si>
    <t xml:space="preserve">Prestar servicios profesionales para la actualización, ejecución y monitoreo del Plan de Acción Único de la Institución Universitaria Digital y sus planes subsidiarios. Además, realizar seguimiento y control a la implementación del Modelo Estándar de Control Interno y a las Dimensiones del Modelo Integral de Planeación y Gestión. </t>
  </si>
  <si>
    <t>$ 5.260.000</t>
  </si>
  <si>
    <t>El plazo de ejecución del contrato será hasta el 11 de diciembre de 2020, contados a partir de la aprobación de la garantía única.</t>
  </si>
  <si>
    <t>2020-0162</t>
  </si>
  <si>
    <t>2020-0143</t>
  </si>
  <si>
    <t>M-100112782</t>
  </si>
  <si>
    <t>https://www.contratos.gov.co/consultas/detalleProceso.do?numConstancia=20-12-10548756</t>
  </si>
  <si>
    <t>http://www.gestiontransparente.com/Rendicion/hstContrato.aspx?P3=1486802&amp;P1=000607&amp;P2=IUD2020046</t>
  </si>
  <si>
    <t>IUD2020047</t>
  </si>
  <si>
    <t>Ricardo Andrés Molina Suárez</t>
  </si>
  <si>
    <t xml:space="preserve">Prestar servicios profesionales a la Institución Universitaria Digital para apoyar en la implementación, seguimiento y control del Modelo Integrado de Planeación y Gestión de acuerdo con el Decreto 1499 de 2019 y en la gestión y fortalecimiento institucional de la entidad.  </t>
  </si>
  <si>
    <t>2020-0140</t>
  </si>
  <si>
    <t>2020-0147</t>
  </si>
  <si>
    <t>M-100112887</t>
  </si>
  <si>
    <t>https://www.contratos.gov.co/consultas/detalleProceso.do?numConstancia=20-12-10569229</t>
  </si>
  <si>
    <t>http://www.gestiontransparente.com/Rendicion/hstContrato.aspx?P3=1487052&amp;P1=000607&amp;P2=IUD2020047</t>
  </si>
  <si>
    <t>IUD2020048</t>
  </si>
  <si>
    <t>Fredy Antony Bertel Serna</t>
  </si>
  <si>
    <t>Prestar servicios profesionales para apoyar los procesos de producción audiovisual y de experiencia de usuario en la Institución Universitaria Digital de Antioquia.</t>
  </si>
  <si>
    <t>2020-0164</t>
  </si>
  <si>
    <t>2020-0157</t>
  </si>
  <si>
    <t>2594608-3</t>
  </si>
  <si>
    <t>https://www.contratos.gov.co/consultas/detalleProceso.do?numConstancia=20-12-10609836</t>
  </si>
  <si>
    <t>http://www.gestiontransparente.com/Rendicion/hstContrato.aspx?P3=1491395&amp;P1=000607&amp;P2=IUD2020048</t>
  </si>
  <si>
    <t>IUD2020049</t>
  </si>
  <si>
    <t>Samuel Gallego Moscoso</t>
  </si>
  <si>
    <t>Prestar servicios profesionales para realizar la locución y edición de audios para vídeos y poadcast de la Institución Universitaria Digital de Antioquia</t>
  </si>
  <si>
    <t xml:space="preserve">El plazo de ejecución del contrato será hasta el 11 de diciembre de 2020, contados a partir de la aprobación de la garantía única. </t>
  </si>
  <si>
    <t>2020-0166</t>
  </si>
  <si>
    <t>2020-0142</t>
  </si>
  <si>
    <t>M-100112835</t>
  </si>
  <si>
    <t>https://www.contratos.gov.co/consultas/detalleProceso.do?numConstancia=20-12-10556489</t>
  </si>
  <si>
    <t>http://www.gestiontransparente.com/Rendicion/hstContrato.aspx?P3=1486831&amp;P1=000607&amp;P2=IUD2020049</t>
  </si>
  <si>
    <t>IUD2020050</t>
  </si>
  <si>
    <t>Esperanza Carvajal Castañeda</t>
  </si>
  <si>
    <t>Prestación de servicios profesionales para apoyar los procesos artísticos y culturales, cultura institucional y ciudadana, en el marco de los procesos de Bienestar Institucional de la Institución Universitaria Digital de Antioquía</t>
  </si>
  <si>
    <t>El plazo de ejecución del contrato será de NUEVE (9) MESES Y TRES (3) DÍAS CALENDARIO, sin exceder el 11 de diciembre de 2020, contados a partir de la aprobación de la garantía única.</t>
  </si>
  <si>
    <t>2020-0169</t>
  </si>
  <si>
    <t>2020-0144</t>
  </si>
  <si>
    <t>M-100112771</t>
  </si>
  <si>
    <t>https://www.contratos.gov.co/consultas/detalleProceso.do?numConstancia=20-12-10572102</t>
  </si>
  <si>
    <t>http://www.gestiontransparente.com/Rendicion/hstContrato.aspx?P3=1487100&amp;P1=000607&amp;P2=IUD2020050</t>
  </si>
  <si>
    <t>IUD2020051</t>
  </si>
  <si>
    <t>Katherine Higuita Álzate</t>
  </si>
  <si>
    <t xml:space="preserve">Prestación de servicios profesionales para el apoyo al desarrollo del componente de Educación Superior Inclusiva de la institución Universitaria Digital de Antioquia en el marco del proceso de Bienestar Universitario. </t>
  </si>
  <si>
    <t>El plazo de ejecución del contrato será de NUEVE (9) MESES Y UN (1) DIA CALENDARIO, sin exceder el 11 de diciembre de 2020, contados a partir de la aprobación de la garantía única.</t>
  </si>
  <si>
    <t>2020-0168</t>
  </si>
  <si>
    <t>M-100112868</t>
  </si>
  <si>
    <t>https://www.contratos.gov.co/consultas/detalleProceso.do?numConstancia=20-12-10578541</t>
  </si>
  <si>
    <t>http://www.gestiontransparente.com/Rendicion/hstContrato.aspx?P3=1488285&amp;P1=000607&amp;P2=IUD2020051</t>
  </si>
  <si>
    <t>IUD2020052</t>
  </si>
  <si>
    <t>Juan Camilo Palacios Mosquera</t>
  </si>
  <si>
    <t xml:space="preserve">Apoyar la dirección de planeación en el desarrollo de sus procesos y tareas </t>
  </si>
  <si>
    <t>2020-0170</t>
  </si>
  <si>
    <t>2020-0155</t>
  </si>
  <si>
    <t>AXA Colpatria</t>
  </si>
  <si>
    <t>65-44-101182338</t>
  </si>
  <si>
    <t>https://www.contratos.gov.co/consultas/detalleProceso.do?numConstancia=20-12-10592013</t>
  </si>
  <si>
    <t>http://www.gestiontransparente.com/Rendicion/hstContrato.aspx?P3=1489828&amp;P1=000607&amp;P2=IUD2020052</t>
  </si>
  <si>
    <t>IUD2020053</t>
  </si>
  <si>
    <t>María Camila Álvarez Quintero</t>
  </si>
  <si>
    <t>Prestar servicios como profesional en corrección de estilo, para la revisión y ajuste de todos los contenidos y recursos que hagan parte de la producción de la Unidad de Innovación de la IU Digital.</t>
  </si>
  <si>
    <t>El plazo de ejecución del contrato será hasta el día ONCE(11) DE DICIEMBRE DE 2020, contados a partir de la aprobación de la garantía única.</t>
  </si>
  <si>
    <t>2020-0165</t>
  </si>
  <si>
    <t>2020-0158</t>
  </si>
  <si>
    <t>2597658-5</t>
  </si>
  <si>
    <t>https://www.contratos.gov.co/consultas/detalleProceso.do?numConstancia=20-12-10621507</t>
  </si>
  <si>
    <t>http://www.gestiontransparente.com/Misional/hstContrato.aspx?P3=1493199&amp;P1=000607&amp;P2=IUD2020053</t>
  </si>
  <si>
    <t xml:space="preserve">Pendiente subir contrato original con firma a SECOP </t>
  </si>
  <si>
    <t>IUD2020054</t>
  </si>
  <si>
    <t>Tax Individual</t>
  </si>
  <si>
    <t>800.093.761-7</t>
  </si>
  <si>
    <t>Contratar el servicio de transporte terrestre automotor para el Rector y demás funcionarios para apoyar el desarrollo de las funciones misionales de la IU Digital</t>
  </si>
  <si>
    <t>2020-0135</t>
  </si>
  <si>
    <t>2020-0151</t>
  </si>
  <si>
    <t>M-100113146</t>
  </si>
  <si>
    <t>https://www.contratos.gov.co/consultas/detalleProceso.do?numConstancia=20-13-10522220</t>
  </si>
  <si>
    <t>http://www.gestiontransparente.com/Rendicion/hstContrato.aspx?P3=1489330&amp;P1=000607&amp;P2=IUD2020054</t>
  </si>
  <si>
    <t>IUD2020055</t>
  </si>
  <si>
    <t>Educatid S.A.S.</t>
  </si>
  <si>
    <t>900283672-8</t>
  </si>
  <si>
    <t>Prestación de servicios para el soporte, actualización e implementación de nuevas funcionalidades en el Sistema Académico Educatic de la Institución Universitaria Digital de Antioquia.</t>
  </si>
  <si>
    <t>El plazo de ejecución del contrato será de doce (12) meses, contados a partir de la aprobación de la garantía única, previo cumplimiento de los requisitos de perfeccionamiento y ejecución</t>
  </si>
  <si>
    <t>No pluralidad de oferentes</t>
  </si>
  <si>
    <t>2020-0182</t>
  </si>
  <si>
    <t>2595313-0</t>
  </si>
  <si>
    <t>https://www.contratos.gov.co/consultas/detalleProceso.do?numConstancia=20-12-10621656</t>
  </si>
  <si>
    <t>http://www.gestiontransparente.com/Rendicion/hstContrato.aspx?P3=1493236&amp;P1=000607&amp;P2=IUD2020055</t>
  </si>
  <si>
    <t>Otrosí Modificatorío N° 1  Modificar la cláusula TERCERA y DÉCIMA PRIMERA: VALOR Y FORMA DE DESEMBOLSO - ANÁLISIS DE MECANISMOS DE COBERTURA DEL RIESGO.</t>
  </si>
  <si>
    <t>Pendiente subir contrato original con firma a SECOP</t>
  </si>
  <si>
    <t>IUD2020056</t>
  </si>
  <si>
    <t>Patricia Elena Soto Marín</t>
  </si>
  <si>
    <t>El plazo de ejecución del contrato será de NUEVE (9) MESES, sin exceder el día 11 de diciembre de 2020, contados a partir de la aprobación de la garantía única.</t>
  </si>
  <si>
    <t>2020-0183</t>
  </si>
  <si>
    <t>2020-0156</t>
  </si>
  <si>
    <t>2594009-1</t>
  </si>
  <si>
    <t>https://www.contratos.gov.co/consultas/detalleProceso.do?numConstancia=20-12-10621685</t>
  </si>
  <si>
    <t>http://www.gestiontransparente.com/Rendicion/hstContrato.aspx?P3=1493759&amp;P1=000607&amp;P2=IUD2020056</t>
  </si>
  <si>
    <t>Pendiente subir a Secop CDP, CRP y aprobación póliza. La póliza está pendiente de la firma del tomador</t>
  </si>
  <si>
    <t>Cédula, RUT, Antecedentes, S.S.</t>
  </si>
  <si>
    <t>IUD2020057</t>
  </si>
  <si>
    <t>Ebsco</t>
  </si>
  <si>
    <t>52-1231562</t>
  </si>
  <si>
    <t>Arrendamiento de licencia de una base de datos o aplicación de información multidisciplinaria y actualizada, accesible mediante la Web, que supla las necesidades para la investigación académica de los estudiantes y profesores de la IU Digital de Antioquia.</t>
  </si>
  <si>
    <t>El plazo de ejecución del contrato será de doce (12) meses, contados a partir de la aprobación de la garantía única, previo cumplimiento de los requisitos de perfeccionamiento y ejecución.</t>
  </si>
  <si>
    <t>2020-0120</t>
  </si>
  <si>
    <t>2020-0216</t>
  </si>
  <si>
    <t>https://www.contratos.gov.co/consultas/detalleProceso.do?numConstancia=20-12-10672059</t>
  </si>
  <si>
    <t>http://www.gestiontransparente.com/Rendicion/hstContrato.aspx?P3=1496312&amp;P1=000607&amp;P2=IUD2020057</t>
  </si>
  <si>
    <t>Pendiente subir a Secop CRP y aprobación póliza</t>
  </si>
  <si>
    <t>IUD2020058</t>
  </si>
  <si>
    <t>Lina María Martínez Gutiérrez</t>
  </si>
  <si>
    <t>Prestación de servicios profesionales como experto temático.</t>
  </si>
  <si>
    <t>El plazo de ejecución del contrato será de DOS (2) MESES, contados a partir de la aprobación de la garantía única.</t>
  </si>
  <si>
    <t>2020-0173</t>
  </si>
  <si>
    <t>2020-0161</t>
  </si>
  <si>
    <t>2600583–4</t>
  </si>
  <si>
    <t>https://www.contratos.gov.co/consultas/detalleProceso.do?numConstancia=20-12-10631391</t>
  </si>
  <si>
    <t>http://www.gestiontransparente.com/Rendicion/hstContrato.aspx?P3=1493869&amp;P1=000607&amp;P2=IUD2020058</t>
  </si>
  <si>
    <t>IUD2020059</t>
  </si>
  <si>
    <t>Hernán Darío Silgado Muñoz</t>
  </si>
  <si>
    <t>2020-0175</t>
  </si>
  <si>
    <t>2020-0163</t>
  </si>
  <si>
    <t>2601264–4</t>
  </si>
  <si>
    <t>https://www.contratos.gov.co/consultas/detalleProceso.do?numConstancia=20-12-10638753</t>
  </si>
  <si>
    <t>http://www.gestiontransparente.com/Rendicion/hstContrato.aspx?P3=1494101&amp;P1=000607&amp;P2=IUD2020059</t>
  </si>
  <si>
    <t>Prórroga N° 1 Hasta 10 de julio</t>
  </si>
  <si>
    <t>IUD2020060</t>
  </si>
  <si>
    <t>Cristian David Lemus Calderón</t>
  </si>
  <si>
    <t>Prestación de servicios de apoyo a la gestión en los procesos de programación web, configuración de recursos educativos, e implementación de cursos en el Campus IU Digital de la Institución Univesitaria Digital de Antioquia</t>
  </si>
  <si>
    <t>El plazo de ejecución del contrato será de OCHO (8) meses y ONCE (11) días, a partir de la fecha de la aprobación de la garantía única</t>
  </si>
  <si>
    <t>2020-0237</t>
  </si>
  <si>
    <t>2020-0213</t>
  </si>
  <si>
    <t>2601533-0</t>
  </si>
  <si>
    <t>https://www.contratos.gov.co/consultas/detalleProceso.do?numConstancia=20-12-10658183</t>
  </si>
  <si>
    <t>http://www.gestiontransparente.com/Rendicion/hstContrato.aspx?P3=1494865&amp;P1=000607&amp;P2=IUD2020060</t>
  </si>
  <si>
    <t>IUD2020061</t>
  </si>
  <si>
    <t>101 S.A.S.</t>
  </si>
  <si>
    <t>811.040.812-7</t>
  </si>
  <si>
    <t>Prestación de servicios especializados para asesorar y acompañar la línea de investigación en Análisis de datos y computación en la nube, en el diseño, desarrollo e implementación de un portal web altamente transaccional con algoritmos de inteligencia artificial que fortalezcan el perfeccionamiento digital educativo de la Institución Universitaria Digital de Antioquia.</t>
  </si>
  <si>
    <t>El plazo de ejecución del contrato será por DOS (02) MESES en el diseño, desarrollo e implementación del portal web y UN (01) AÑO en servicios a partir de la fecha en que el portal entre en producción, sujetos a renovación anual con el partner que considere la entidad, previa aprobación de la garantía única.</t>
  </si>
  <si>
    <t>2020-0217</t>
  </si>
  <si>
    <t>2602893–1</t>
  </si>
  <si>
    <t>https://www.contratos.gov.co/consultas/detalleProceso.do?numConstancia=20-12-10666394</t>
  </si>
  <si>
    <t>http://www.gestiontransparente.com/Rendicion/hstContrato.aspx?P3=1496323&amp;P1=000607&amp;P2=IUD2020061</t>
  </si>
  <si>
    <t>IUD2020062</t>
  </si>
  <si>
    <t>Edgar Augusto García Medina</t>
  </si>
  <si>
    <t>serv. Prof y Apoyo Gestión Persona Juridica</t>
  </si>
  <si>
    <t>2020-0177</t>
  </si>
  <si>
    <t>61-46-101005317</t>
  </si>
  <si>
    <t>https://www.contratos.gov.co/consultas/detalleProceso.do?numConstancia=20-12-10635851</t>
  </si>
  <si>
    <t>http://www.gestiontransparente.com/Rendicion/hstContrato.aspx?P3=1496307&amp;P1=000607&amp;P2=IUD2020062</t>
  </si>
  <si>
    <t>IUD2020063</t>
  </si>
  <si>
    <t>Sandra María Vergara Henao</t>
  </si>
  <si>
    <t>El plazo de ejecución del contrato será de OCHO (8) MESES Y DIEZ (10) DÍAS CALENDARIO, contados a partir de la aprobación de la garantía única, sin exceder el día once (11) de diciembre de 2020.</t>
  </si>
  <si>
    <t>2020-0239</t>
  </si>
  <si>
    <t>2020-0214</t>
  </si>
  <si>
    <t>M-100113786</t>
  </si>
  <si>
    <t>https://www.contratos.gov.co/consultas/detalleProceso.do?numConstancia=20-12-10663694</t>
  </si>
  <si>
    <t>http://www.gestiontransparente.com/Rendicion/hstContrato.aspx?P3=1496369&amp;P1=000607&amp;P2=IUD2020063</t>
  </si>
  <si>
    <t>IUD2020064</t>
  </si>
  <si>
    <t>Juan Diego Rojas Tombe</t>
  </si>
  <si>
    <t>El plazo de ejecución del contrato será de SIETE (7) MESES Y VEINTIDÓS (22) DÍAS CALENDARIO, contados a partir de la aprobación de la garantía única, sin exceder el día once (11) de diciembre de 2020.</t>
  </si>
  <si>
    <t xml:space="preserve">2020-0245                  
                                </t>
  </si>
  <si>
    <t>2020-0225</t>
  </si>
  <si>
    <t>2608122-9</t>
  </si>
  <si>
    <t>https://www.contratos.gov.co/consultas/detalleProceso.do?numConstancia=20-12-10707847</t>
  </si>
  <si>
    <t>http://www.gestiontransparente.com/Rendicion/hstContrato.aspx?P3=1499619&amp;P1=000607&amp;P2=IUD2020064</t>
  </si>
  <si>
    <t>Pendiente cargar CRP SECOP</t>
  </si>
  <si>
    <t>IUD2020065</t>
  </si>
  <si>
    <t>Grupo Los Lagos S.A.S.</t>
  </si>
  <si>
    <t>860.053.274-9</t>
  </si>
  <si>
    <t>Suministro de papelería, útiles de escritorio y oficina con destino a las diferentes dependencias de la Institución Universitaria Digital de Antioquia.</t>
  </si>
  <si>
    <t>El plazo de ejecución del contrato será hasta el día ONCE (11) DE DICIEMBRE DE 2020; contados a partir de la aprobación de la garantía única.</t>
  </si>
  <si>
    <t>2020-0154</t>
  </si>
  <si>
    <t>2020-0215</t>
  </si>
  <si>
    <t>33-46-101023010</t>
  </si>
  <si>
    <t>https://www.contratos.gov.co/consultas/detalleProceso.do?numConstancia=20-13-10522119</t>
  </si>
  <si>
    <t>http://www.gestiontransparente.com/Rendicion/hstContrato.aspx?P3=1496387&amp;P1=000607&amp;P2=IUD2020065</t>
  </si>
  <si>
    <t>IUD2019051</t>
  </si>
  <si>
    <t>Une Epm Telecomunicaciones</t>
  </si>
  <si>
    <t>900092385-9</t>
  </si>
  <si>
    <t>Prestar el Servicio de Internet Dedicado de 120 Mbps, tecnología Fibra Óptica, Arrendamiento de 7 licencias para comunicación IP conmutada, configuración IRM voz offline, arrendamiento de 7 teléfonos IP, tres Access Point y dos switch de 24 puertos cada uno para la configuración de redes inalámbricas relacionados con la ejecución del convenio marco suscrito entre UNE EPM TELECOMUNICACIONES y LA INSTITUCIÓN UNIVERSITARIA DIGITAL DE ANTIOQUIA</t>
  </si>
  <si>
    <t>La presente Acta tendrá una vigencia de cinco (5) meses contados desde su firma o máximo hasta el 31
de diciembre de 2020.</t>
  </si>
  <si>
    <t>2020-0235</t>
  </si>
  <si>
    <t>2020-0220</t>
  </si>
  <si>
    <t>https://www.contratos.gov.co/consultas/detalleProceso.do?numConstancia=19-12-9844472</t>
  </si>
  <si>
    <t>IUD2020066</t>
  </si>
  <si>
    <t>Prestacion de servicios profesionales para el modelado de recursos y escenarios en 3D para los programas o cursos de la Institución Universitaria Digital de Antioquia.</t>
  </si>
  <si>
    <t>2020-0244</t>
  </si>
  <si>
    <t>2020-0224</t>
  </si>
  <si>
    <t>2608167–1</t>
  </si>
  <si>
    <t>https://www.contratos.gov.co/consultas/detalleProceso.do?numConstancia=20-12-10701030</t>
  </si>
  <si>
    <t>http://www.gestiontransparente.com/Rendicion/hstContrato.aspx?P3=1500045&amp;P1=000607&amp;P2=IUD2020066</t>
  </si>
  <si>
    <t>IUD2020067</t>
  </si>
  <si>
    <t>Gloria Inés Echeverri Lopera</t>
  </si>
  <si>
    <t>Prestación de servicios profesionales para el apoyo a la construcción de documento maestro y sustentación, para la obtención de registro calificado del programa de Tecnología en Gestión Logística.</t>
  </si>
  <si>
    <t>El plazo de ejecución del contrato será de CUATRO (4) MESES, contados a partir de la aprobación de la garantía única.</t>
  </si>
  <si>
    <t>2020-0186</t>
  </si>
  <si>
    <t>2020-0229</t>
  </si>
  <si>
    <t>2612647-9</t>
  </si>
  <si>
    <t>https://www.contratos.gov.co/consultas/detalleProceso.do?numConstancia=20-12-10708225</t>
  </si>
  <si>
    <t>http://www.gestiontransparente.com/Rendicion/hstContrato.aspx?P3=1500217&amp;P1=000607&amp;P2=IUD2020067</t>
  </si>
  <si>
    <t>IUD2020068</t>
  </si>
  <si>
    <t>Maritza Stella Gutierrez Álvarez</t>
  </si>
  <si>
    <t>Prestación de servicios de apoyo a la gestión administrativa de la Dirección de Tecnología.</t>
  </si>
  <si>
    <t>El plazo de ejecución del contrato será de SIETE (7) MESES Y QUINCE (15) DÍAS CALENDARIO, contados a partir de la aprobación de la garantía única, sin exceder el día once (11) de diciembre de 2020.</t>
  </si>
  <si>
    <t xml:space="preserve">2020-0253                                
                                </t>
  </si>
  <si>
    <t>2020-0233</t>
  </si>
  <si>
    <t>2611519–1</t>
  </si>
  <si>
    <t>https://www.contratos.gov.co/consultas/detalleProceso.do?numConstancia=20-12-10732310</t>
  </si>
  <si>
    <t>http://www.gestiontransparente.com/Rendicion/hstContrato.aspx?P3=1502629&amp;P1=000607&amp;P2=IUD2020068</t>
  </si>
  <si>
    <t>IUD2020069</t>
  </si>
  <si>
    <t>Juliet Cristina Montaño Restrepo</t>
  </si>
  <si>
    <t>Prestar servicios de apoyo al proceso de gestión humana de la Institución Universitaria Digital de Antioquia.</t>
  </si>
  <si>
    <t>El plazo de ejecución del contrato será de SIETE (7)
MESES Y QUINCE (15) DÍAS, contados a partir de la
aprobación de la garantía única, sin exceder el 11 de
diciembre de 2020.</t>
  </si>
  <si>
    <t>2020-0252</t>
  </si>
  <si>
    <t>2020-0232</t>
  </si>
  <si>
    <t>2610562–2</t>
  </si>
  <si>
    <t>https://www.contratos.gov.co/consultas/detalleProceso.do?numConstancia=20-12-10732336</t>
  </si>
  <si>
    <t>http://www.gestiontransparente.com/Rendicion/hstContrato.aspx?P3=1502693&amp;P1=000607&amp;P2=IUD2020069</t>
  </si>
  <si>
    <t>IUD2020070</t>
  </si>
  <si>
    <t>Teleantioquia</t>
  </si>
  <si>
    <t>890937233-0</t>
  </si>
  <si>
    <t>Contrato interadministrativo para la participación publicitaria de la oferta de formación y recursos asociados de la Institución Universitaria Digital de Antioquia en las transmisiones del canal regional TELEANTIOQUIA en su canal principal.</t>
  </si>
  <si>
    <t>El plazo de ejecución del contrato será de UN MES, previo cumplimiento de los requisitos de perfeccionamiento definidos por la Institución.</t>
  </si>
  <si>
    <t>2020-0251</t>
  </si>
  <si>
    <t>2020-0241</t>
  </si>
  <si>
    <t>https://www.contratos.gov.co/consultas/detalleProceso.do?numConstancia=20-12-10757221</t>
  </si>
  <si>
    <t>http://www.gestiontransparente.com/Rendicion/hstContrato.aspx?P3=1504086&amp;P1=000607&amp;P2=IUD2020070</t>
  </si>
  <si>
    <t>IUD2020071</t>
  </si>
  <si>
    <t>Jhon Jairo Cardona Cardona</t>
  </si>
  <si>
    <t>2020-0176</t>
  </si>
  <si>
    <t>2020-0257</t>
  </si>
  <si>
    <t>2622961-1</t>
  </si>
  <si>
    <t>https://www.contratos.gov.co/consultas/detalleProceso.do?numConstancia=20-12-10787152</t>
  </si>
  <si>
    <t>http://www.gestiontransparente.com/Rendicion/hstContrato.aspx?P3=1508680&amp;P1=000607&amp;P2=IUD2020071</t>
  </si>
  <si>
    <t>IUD2020072</t>
  </si>
  <si>
    <t>Yenny Marcela Ruíz Puerta</t>
  </si>
  <si>
    <t>Prestar servicios de apoyo técnico para el desarrollo del componente de atención psicosocial del proceso de Bienestar institucional de la Institución Universitaria Digital de Antioquia.</t>
  </si>
  <si>
    <t>El plazo de ejecución del contrato será de SESENTA (60) DÍAS CALENDARIO, contados a partir de la aprobación de la garantía única.</t>
  </si>
  <si>
    <t xml:space="preserve">2020-0263           
                                </t>
  </si>
  <si>
    <t>2020-043</t>
  </si>
  <si>
    <t>M-100114985</t>
  </si>
  <si>
    <t>https://www.contratos.gov.co/consultas/detalleProceso.do?numConstancia=20-12-10757678</t>
  </si>
  <si>
    <t>http://www.gestiontransparente.com/Rendicion/hstContrato.aspx?P3=1504798&amp;P1=000607&amp;P2=IUD2020072</t>
  </si>
  <si>
    <t>IUD2020073</t>
  </si>
  <si>
    <t>John Fredy Granados Marín</t>
  </si>
  <si>
    <t>Prestar servicios como profesional para disponer los recursos bibliográficos necesarios de apoyo a la docencia, el aprendizaje y la investigación de la comunidad de la Institución Universitaria Digital de Antioquia, mediante el
procesamiento, difusión y servicios de información bibliográfica digital.</t>
  </si>
  <si>
    <t>El plazo de ejecución del contrato será de OCHO (8) MESES, contados a partir de la aprobación de la garantía única, sin superar el día 11 de diciembre de 2020.</t>
  </si>
  <si>
    <t>2020-0242</t>
  </si>
  <si>
    <t>65-46-101013334</t>
  </si>
  <si>
    <t>https://www.contratos.gov.co/consultas/detalleProceso.do?numConstancia=20-12-10760384</t>
  </si>
  <si>
    <t>http://www.gestiontransparente.com/Rendicion/RegIngresoContract.aspx?p1=IUD2020073&amp;event=inicio</t>
  </si>
  <si>
    <t>IUD2020074</t>
  </si>
  <si>
    <t>Yara Cecilia Sánchez Jiménez</t>
  </si>
  <si>
    <t>Prestar servicios de apoyo al desarrollo de las actividades inherentes al desarrollo profesoral de la IU Digital.</t>
  </si>
  <si>
    <t>El plazo de ejecución del contrato será de SIETE (7) MESES, contados a partir de la aprobación de la garantía única, sin exceder el día 11 de diciembre de 2020.</t>
  </si>
  <si>
    <t>2020-0267</t>
  </si>
  <si>
    <t>15-44-101227138</t>
  </si>
  <si>
    <t>https://www.contratos.gov.co/consultas/detalleProceso.do?numConstancia=20-12-10767625</t>
  </si>
  <si>
    <t>http://www.gestiontransparente.com/Rendicion/hstContrato.aspx?P3=1505483&amp;P1=000607&amp;P2=IUD2020074</t>
  </si>
  <si>
    <t>IUD2020075</t>
  </si>
  <si>
    <t>Karen Melissa Grajales Echeverri</t>
  </si>
  <si>
    <t>2020-0268</t>
  </si>
  <si>
    <t>2020-0256</t>
  </si>
  <si>
    <t>15-44-101227369</t>
  </si>
  <si>
    <t>https://www.contratos.gov.co/consultas/detalleProceso.do?numConstancia=20-12-10773019</t>
  </si>
  <si>
    <t>www.gestiontransparente.com/Rendicion/hstContrato.aspx?P3=1506510&amp;P1=000607&amp;P2=IUD2020075</t>
  </si>
  <si>
    <t>IUD2020076</t>
  </si>
  <si>
    <t>John Fredy Echavarría Rodas</t>
  </si>
  <si>
    <t>2020-0284</t>
  </si>
  <si>
    <t>2020-0259</t>
  </si>
  <si>
    <t>65-46-101013466</t>
  </si>
  <si>
    <t>https://www.contratos.gov.co/consultas/detalleProceso.do?numConstancia=20-12-10806895</t>
  </si>
  <si>
    <t>http://www.gestiontransparente.com/Rendicion/hstContrato.aspx?P3=1509395&amp;P1=000607&amp;P2=IUD2020076</t>
  </si>
  <si>
    <t>IUD2020077</t>
  </si>
  <si>
    <t>Ricardo Jaramillo Yepes</t>
  </si>
  <si>
    <t>2020-0174</t>
  </si>
  <si>
    <t>2020-0264</t>
  </si>
  <si>
    <t>M-100116218</t>
  </si>
  <si>
    <t>https://www.contratos.gov.co/consultas/detalleProceso.do?numConstancia=20-12-10821465</t>
  </si>
  <si>
    <t>IUD2020078</t>
  </si>
  <si>
    <t>2020-0287</t>
  </si>
  <si>
    <t>2020-0263</t>
  </si>
  <si>
    <t>M-100116032</t>
  </si>
  <si>
    <t>https://www.contratos.gov.co/consultas/detalleProceso.do?numConstancia=20-12-10812612</t>
  </si>
  <si>
    <t>http://www.gestiontransparente.com/Rendicion/RegIngresoContract.aspx?p1=IUD2020078&amp;event=inicio</t>
  </si>
  <si>
    <t>IUD2020079</t>
  </si>
  <si>
    <t>Luisa Fernanda Zapata Agudelo</t>
  </si>
  <si>
    <t>Prestar servicios de apoyo a la gestión como enlace entre los procesos administrativos y académicos, por medio del sistema académico – Educatic, respondiendo a los requerimientos del área de Registro y Control.</t>
  </si>
  <si>
    <t>El plazo de ejecución del contrato será de SEIS (6) MESES Y VEINTIDÓS (22) DÍAS CALENDARIO, contados a partir de la aprobación de la garantía única, sin exceder el día once (11) de diciembre de 2020.</t>
  </si>
  <si>
    <t>2020-0262</t>
  </si>
  <si>
    <t>2020-0265</t>
  </si>
  <si>
    <t>M-100116229</t>
  </si>
  <si>
    <t>https://www.contratos.gov.co/consultas/detalleProceso.do?numConstancia=20-12-10822428</t>
  </si>
  <si>
    <t>http://www.gestiontransparente.com/Rendicion/hstContrato.aspx?p1=000607&amp;p2=IUD2020079&amp;p3=1512230</t>
  </si>
  <si>
    <t>IUD2020080</t>
  </si>
  <si>
    <t>Prestación de servicios Profesionales para el apoyo y asistencia administrativa de las diferentes actividades de la IU Digital de la Vicerrectoría de Extensión y otras dependencias que lo requieran.</t>
  </si>
  <si>
    <t>El plazo de ejecución del contrato será de SEIS (6) MESES, contados a partir de la aprobación de la garantía única.</t>
  </si>
  <si>
    <t>2020-0299</t>
  </si>
  <si>
    <t>2020-0281</t>
  </si>
  <si>
    <t>M-100116540</t>
  </si>
  <si>
    <t>https://www.contratos.gov.co/consultas/detalleProceso.do?numConstancia=20-12-10837210</t>
  </si>
  <si>
    <t>http://www.gestiontransparente.com/Rendicion/hstContrato.aspx?p1=000607&amp;p2=IUD2020080&amp;p3=1512487</t>
  </si>
  <si>
    <t>IUD2020081</t>
  </si>
  <si>
    <t>Maya Yaritza Herrera</t>
  </si>
  <si>
    <t>Prestar servicios profesionales de apoyo administrativo y jurídico de la Vicerrectoría Académica e Institución Universitaria Digital de Antioquia.</t>
  </si>
  <si>
    <t>2020-0293</t>
  </si>
  <si>
    <t>2020-0282</t>
  </si>
  <si>
    <t>65-46-101013616</t>
  </si>
  <si>
    <t>https://www.contratos.gov.co/consultas/detalleProceso.do?numConstancia=20-12-10840223</t>
  </si>
  <si>
    <t>http://www.gestiontransparente.com/Rendicion/hstContrato.aspx?p1=000607&amp;p2=IUD2020081&amp;p3=1513966</t>
  </si>
  <si>
    <t>IUD2020082</t>
  </si>
  <si>
    <t>Jaime Alberto Gallo Orozco</t>
  </si>
  <si>
    <t>Prestar servicios profesionales en los procesos de programación multimedia en la Institución Universitaria Digital de Antioquia.</t>
  </si>
  <si>
    <t>El plazo de ejecución del contrato será de SEIS (6) MESES Y DOS (2) DÍAS CALENDARIO, contados a partir de la aprobación de la garantía única, sin exceder el once (11) de diciembre de 2020.</t>
  </si>
  <si>
    <t xml:space="preserve">2020-0320
</t>
  </si>
  <si>
    <t>2020-0326</t>
  </si>
  <si>
    <t>M-100117447</t>
  </si>
  <si>
    <t>https://www.contratos.gov.co/consultas/detalleProceso.do?numConstancia=20-12-10873580</t>
  </si>
  <si>
    <t>http://www.gestiontransparente.com/Rendicion/hstContrato.aspx?p1=000607&amp;p2=IUD2020087&amp;p3=1517538</t>
  </si>
  <si>
    <t>IUD2020083</t>
  </si>
  <si>
    <t>Fabián Albeiro Pineda Marín</t>
  </si>
  <si>
    <t xml:space="preserve"> N/A</t>
  </si>
  <si>
    <t>2020-0286</t>
  </si>
  <si>
    <t>2020-0331</t>
  </si>
  <si>
    <t>NB-100133250</t>
  </si>
  <si>
    <t>https://www.contratos.gov.co/consultas/detalleProceso.do?numConstancia=20-12-10887965</t>
  </si>
  <si>
    <t>http://www.gestiontransparente.com/Rendicion/hstContrato.aspx?p1=000607&amp;p2=IUD2020083&amp;p3=1517927</t>
  </si>
  <si>
    <t>IUD2020084</t>
  </si>
  <si>
    <t>Bibiana Astrid Urrea Correa</t>
  </si>
  <si>
    <t>Prestar servicios profesionales para apoyar la gestión de las plataformas educativas y el centro de soporte técnico de la Institución Universitaria Digital de Antioquia.</t>
  </si>
  <si>
    <t>2020-0322</t>
  </si>
  <si>
    <t>2020-0318</t>
  </si>
  <si>
    <t>2639623–1</t>
  </si>
  <si>
    <t>https://www.contratos.gov.co/consultas/detalleProceso.do?numConstancia=20-12-10852410</t>
  </si>
  <si>
    <t>http://www.gestiontransparente.com/Rendicion/hstContrato.aspx?p1=000607&amp;p2=IUD2020084&amp;p3=1513998</t>
  </si>
  <si>
    <t>IUD2020085</t>
  </si>
  <si>
    <t>Sara Cristina López Muñoz</t>
  </si>
  <si>
    <t>Prestar servicios profesionales en los procesos de diseño instruccional, mediación, formación y revisión pedagógica de cursos adscritos a la Institución Universitaria Digital de
Antioquia.</t>
  </si>
  <si>
    <t>2020-0321</t>
  </si>
  <si>
    <t>M-100116736</t>
  </si>
  <si>
    <t>https://www.contratos.gov.co/consultas/detalleProceso.do?numConstancia=20-12-10845346</t>
  </si>
  <si>
    <t>http://www.gestiontransparente.com/Rendicion/hstContrato.aspx?p1=000607&amp;p2=IUD2020085&amp;p3=1514292</t>
  </si>
  <si>
    <t>IUD2020086</t>
  </si>
  <si>
    <t>C&amp;S Tecnología S.A.</t>
  </si>
  <si>
    <t>811.000.242-8</t>
  </si>
  <si>
    <t>Arrendamiento de licencias Adobe (VIP EducativoCreativa Cloud), para satisfacer las necesidades de la Institución Universitaria Digital de Antioquia.</t>
  </si>
  <si>
    <t>El plazo de ejecución del contrato será de diez (10) Días hábiles para permitir el acceso a las licencias y de 1 año a partir del acta de inicio, previo cumplimiento de los requisitos de perfeccionamiento y ejecución</t>
  </si>
  <si>
    <t>2020-0181</t>
  </si>
  <si>
    <t>2020-0327</t>
  </si>
  <si>
    <t>CO1.WRT.4498612</t>
  </si>
  <si>
    <t>https://community.secop.gov.co/Public/Tendering/PublicMessageDisplay/Index?id=1264537&amp;contractNoticeUniqueIdentifier=&amp;prevCtxUrl=%2fPublic%2fTendering%2fOpportunityDetail%2fIndex%3fPerspective%3dDefault&amp;showDownloadDocument=False&amp;asPopupView=true</t>
  </si>
  <si>
    <t>http://www.gestiontransparente.com/Rendicion/RegIngresoContract.aspx?p1=IUD2020086&amp;event=inicio</t>
  </si>
  <si>
    <t>IUD2020087</t>
  </si>
  <si>
    <t>Meridiano Comunicaciones y Eventos S.A.S.</t>
  </si>
  <si>
    <t>900.586.377-0</t>
  </si>
  <si>
    <t>Prestación de Servicios de apoyo a la gestión bajo su propio riesgo, autonomía e independencia para apoyar las actividades operativas, logísticas y asistenciales para la realización de actividades de la Coordinación de Cooperación Nacional e Internacional adscrita a la Vicerrectoría de Extensión de la IU Digital de Antioquia.</t>
  </si>
  <si>
    <t>El plazo de ejecución será de SEIS (6) MESES, contados a partir de la aprobación de la garantía única, sin superar el 11 de diciembre de 2020.</t>
  </si>
  <si>
    <t>2020-0300</t>
  </si>
  <si>
    <t>2020-0325</t>
  </si>
  <si>
    <t>65-44-101184933 Cumplimiento
65-40-101052962 RCE</t>
  </si>
  <si>
    <t>https://www.contratos.gov.co/consultas/detalleProceso.do?numConstancia=20-12-10874207</t>
  </si>
  <si>
    <t>http://www.gestiontransparente.com/Rendicion/RegIngresoContract.aspx?p1=IUD2020087&amp;event=inicio</t>
  </si>
  <si>
    <t>Adición N°1 39.000.000</t>
  </si>
  <si>
    <t>Otrosí Modificatorío N° 1 Modificar las cláusulas SEGUNDA, TERCERA y SEXTA. (Obligaciones especificas, Valor y forma de desembolso, Supervisión)</t>
  </si>
  <si>
    <t>IUD2020088</t>
  </si>
  <si>
    <t>ITAÚ Corredor de Seguros Colombia S.A.</t>
  </si>
  <si>
    <t>860.526.660-1</t>
  </si>
  <si>
    <t>Seleccionar el corredor de seguros o agencia de seguros para que asesore integralmente el programa de seguros y realice la intermediación en la contratación de las pólizas que requiera la Institución Universitaria Digital de
Antioquia.</t>
  </si>
  <si>
    <t>El plazo de ejecución del contrato será desde la adjudicación del mismo hasta la finalización del plazo de ejecución del contrato de seguros que se adelante, previa aprobación de las pólizas y cumplimiento de los requisitos de perfeccionamiento y ejecución.</t>
  </si>
  <si>
    <t>18-44-101069201</t>
  </si>
  <si>
    <t>https://www.contratos.gov.co/consultas/detalleProceso.do?numConstancia=20-15-10726171</t>
  </si>
  <si>
    <t>IUD2020089</t>
  </si>
  <si>
    <t>M-100117210</t>
  </si>
  <si>
    <t>https://www.contratos.gov.co/consultas/detalleProceso.do?numConstancia=20-12-10867718</t>
  </si>
  <si>
    <t>http://www.gestiontransparente.com/Rendicion/hstContrato.aspx?p1=000607&amp;p2=IUD2020089&amp;p3=1515953</t>
  </si>
  <si>
    <t>IUD2020090</t>
  </si>
  <si>
    <t>Asociación de Municipios del Urabá Antioqueño -ASOMURA</t>
  </si>
  <si>
    <t>900.795.141-6</t>
  </si>
  <si>
    <t>Contrato Interadministrativo de Administración Delegada para la Compraventa de la dotación de mobiliario y equipos para la consolidación académico-administrativos de la Sede - Edificio inteligente para la creatividad, innovación y emprendimiento - de la Institución Universitaria Digital de Antioquia – IU. Digital.</t>
  </si>
  <si>
    <t>El plazo de ejecución del contrato será de cinco (5) meses, contados a partir de la suscripción del acta de inicio, cumpliendo con los requisitos
de legalización.</t>
  </si>
  <si>
    <t>120 SPGR
R2020-0001 de la IUDA</t>
  </si>
  <si>
    <t>R2020-0001</t>
  </si>
  <si>
    <t>https://www.contratos.gov.co/consultas/detalleProceso.do?numConstancia=20-12-10869976</t>
  </si>
  <si>
    <t>http://www.gestiontransparente.com/Rendicion/hstContrato.aspx?p1=000607&amp;p2=IUD2020090&amp;p3=1515902</t>
  </si>
  <si>
    <t>IUD2020091</t>
  </si>
  <si>
    <t>Luis Jesús Martínez Hernández</t>
  </si>
  <si>
    <t>El plazo de ejecución del contrato será de CINCO (5) MESES, contados a partir de la aprobación de la garantía única.</t>
  </si>
  <si>
    <t>2020-0334</t>
  </si>
  <si>
    <t>2020-0383</t>
  </si>
  <si>
    <t>M-100119168</t>
  </si>
  <si>
    <t>https://www.contratos.gov.co/consultas/detalleProceso.do?numConstancia=20-12-10940696</t>
  </si>
  <si>
    <t>http://www.gestiontransparente.com/Rendicion/RegIngresoContract.aspx?p1=IUD2020091&amp;event=inicio</t>
  </si>
  <si>
    <t>IUD2020092</t>
  </si>
  <si>
    <t>Jhon Sergio Marulanda Orozco</t>
  </si>
  <si>
    <t>El plazo de ejecución del contrato será de TRES (3)
MESES, contados a partir de la aprobación de la garantía
única.</t>
  </si>
  <si>
    <t>2020-0335</t>
  </si>
  <si>
    <t>2020-0361</t>
  </si>
  <si>
    <t>M-100118553</t>
  </si>
  <si>
    <t>https://www.contratos.gov.co/consultas/detalleProceso.do?numConstancia=20-12-10927165</t>
  </si>
  <si>
    <t>http://www.gestiontransparente.com/Rendicion/RegIngresoContract.aspx?p1=IUD2020092&amp;event=inicio</t>
  </si>
  <si>
    <t>IUD2020093</t>
  </si>
  <si>
    <t>Joaquín Fernando Aguilar Camacho</t>
  </si>
  <si>
    <t>2020-0332</t>
  </si>
  <si>
    <t>2020-0329</t>
  </si>
  <si>
    <t xml:space="preserve">Colmena </t>
  </si>
  <si>
    <t>GU 077723</t>
  </si>
  <si>
    <t>https://www.contratos.gov.co/consultas/detalleProceso.do?numConstancia=20-12-10881676</t>
  </si>
  <si>
    <t>http://www.gestiontransparente.com/Rendicion/RegIngresoContract.aspx?p1=IUD2020093&amp;event=inicio</t>
  </si>
  <si>
    <t>IUD2020094</t>
  </si>
  <si>
    <t>Jorge Armando García García</t>
  </si>
  <si>
    <t>2020-0288</t>
  </si>
  <si>
    <t>2020-0330</t>
  </si>
  <si>
    <t>M-100117676</t>
  </si>
  <si>
    <t>https://www.contratos.gov.co/consultas/detalleProceso.do?numConstancia=20-12-10886968</t>
  </si>
  <si>
    <t>http://www.gestiontransparente.com/Rendicion/hstContrato.aspx?p1=000607&amp;p2=IUD2020094&amp;p3=1518603</t>
  </si>
  <si>
    <t>IUD2020095</t>
  </si>
  <si>
    <t>Juan Pablo Ríos Mesa</t>
  </si>
  <si>
    <t>2020-0336</t>
  </si>
  <si>
    <t>M-100118340</t>
  </si>
  <si>
    <t>https://www.contratos.gov.co/consultas/detalleProceso.do?numConstancia=20-12-10902508</t>
  </si>
  <si>
    <t>http://www.gestiontransparente.com/Rendicion/RegIngresoContract.aspx?p1=IUD2020095&amp;event=inicio</t>
  </si>
  <si>
    <t>IUD2020096</t>
  </si>
  <si>
    <t>Alexander Ocampo García</t>
  </si>
  <si>
    <t>2020-0289</t>
  </si>
  <si>
    <t>M-100117713</t>
  </si>
  <si>
    <t>https://www.contratos.gov.co/consultas/detalleProceso.do?numConstancia=20-12-10888839</t>
  </si>
  <si>
    <t>http://www.gestiontransparente.com/Rendicion/RegIngresoContract.aspx?p1=IUD2020096&amp;event=inicio</t>
  </si>
  <si>
    <t>IUD2020097</t>
  </si>
  <si>
    <t>Prestación de servicios de apoyo a la gestión para apoyar las actividades administrativas de la Secretaría General.</t>
  </si>
  <si>
    <t>El plazo de ejecución del contrato será de cinco (5) meses y seis (06) días calendario, contados a partir de la aprobación de la garantía única, previo cumplimiento de los requisitos de perfeccionamiento y ejecución.</t>
  </si>
  <si>
    <t>2020-0337</t>
  </si>
  <si>
    <t>M-100117782</t>
  </si>
  <si>
    <t>https://www.contratos.gov.co/consultas/detalleProceso.do?numConstancia=20-12-10898445</t>
  </si>
  <si>
    <t>http://www.gestiontransparente.com/Rendicion/RegIngresoContract.aspx?p1=IUD2020097&amp;event=inicio</t>
  </si>
  <si>
    <t>IUD2020098</t>
  </si>
  <si>
    <t>Metabiblioteca S.A.S.</t>
  </si>
  <si>
    <t>Adquisición de 300 DOI (identificadores de objetos Digitales) destinados para facilitar la localización y la visibilidad permanente de artículos, revistas, libros, documentos, videos, imágenes, o cualquier recurso digital propiedad de la Institución Universitaria Digital de Antioquia</t>
  </si>
  <si>
    <t>El plazo de ejecución del contrato será de ocho (8) días calendario, contados a partir de la aprobación de las pólizas, previo cumplimiento de los requisitos de perfeccionamiento y ejecución.</t>
  </si>
  <si>
    <t>2020-0292</t>
  </si>
  <si>
    <t>15-44-101229112</t>
  </si>
  <si>
    <t>https://community.secop.gov.co/Public/Tendering/PublicMessageDisplay/Index?id=1285306&amp;contractNoticeUniqueIdentifier=&amp;prevCtxUrl=%2fPublic%2fTendering%2fOpportunityDetail%2fIndex%3fPerspective%3dDefault&amp;showDownloadDocument=False&amp;asPopupView=true</t>
  </si>
  <si>
    <t>IUD2020099</t>
  </si>
  <si>
    <t>Joana Andrea Tamayo Vásquez</t>
  </si>
  <si>
    <t>Prestación de servicios profesionales para apoyo al área de idiomas.</t>
  </si>
  <si>
    <t>El plazo de ejecución del contrato será de CINCO (5) MESES Y DIEZ (10) DÍAS, contados a partir de la aprobación de la garantía única, sin superar el día 11 de diciembre de 2020.</t>
  </si>
  <si>
    <t>2020-0376</t>
  </si>
  <si>
    <t>2020-0340</t>
  </si>
  <si>
    <t>M-100117927</t>
  </si>
  <si>
    <t>https://www.contratos.gov.co/consultas/detalleProceso.do?numConstancia=20-12-10911250</t>
  </si>
  <si>
    <t>www.gestiontransparente.com/Rendicion/RegIngresoContract.aspx?p1=IUD2020099&amp;event=inicio</t>
  </si>
  <si>
    <t>IUD2020100</t>
  </si>
  <si>
    <t>Prestar servicios profesionales en los procesos de producción de recursos formativos de la Unidad de Innovación Educativa de la Institución Universitaria Digital de Antioquia.</t>
  </si>
  <si>
    <t>El plazo de ejecución del contrato será de CINCO (5) MESES Y CINCO (5) DÍAS CALENDARIO, contados a partir de la aprobación de la garantía única, sin exceder el once (11) de diciembre de 2020.</t>
  </si>
  <si>
    <t>2020-0377</t>
  </si>
  <si>
    <t>2020-0364</t>
  </si>
  <si>
    <t>M-100118701</t>
  </si>
  <si>
    <t>https://www.contratos.gov.co/consultas/detalleProceso.do?numConstancia=20-12-10938597</t>
  </si>
  <si>
    <t>http://www.gestiontransparente.com/Rendicion/RegIngresoContract.aspx?p1=IUD2020100&amp;event=inicio</t>
  </si>
  <si>
    <t>IUD2020102</t>
  </si>
  <si>
    <t>José Luis Aguilar Camacho</t>
  </si>
  <si>
    <t>2020-0333</t>
  </si>
  <si>
    <t>2020-0357</t>
  </si>
  <si>
    <t>GU077728</t>
  </si>
  <si>
    <t>https://www.contratos.gov.co/consultas/detalleProceso.do?numConstancia=20-12-10921823</t>
  </si>
  <si>
    <t>http://www.gestiontransparente.com/Rendicion/RegIngresoContract.aspx?p1=IUD2020102&amp;event=inicio</t>
  </si>
  <si>
    <t>IUD2020103</t>
  </si>
  <si>
    <t>Vanessa Ramírez Córdoba</t>
  </si>
  <si>
    <t>Prestar servicios profesionales para el apoyo en los procesos de diseño instruccional, mediación, formación y revisión pedagógica de cursos adscritos a la Institución Universitaria Digital de Antioquia.</t>
  </si>
  <si>
    <t>El plazo de ejecución del contrato será de CINCO (5) MESES Y CINCO (5) DÍAS, contados a partir de la aprobación de la garantía única, sin exceder el once (11) de diciembre de 2020.</t>
  </si>
  <si>
    <t>2020-0379</t>
  </si>
  <si>
    <t>2020-0342</t>
  </si>
  <si>
    <t>M-100118211</t>
  </si>
  <si>
    <t>https://www.contratos.gov.co/consultas/detalleProceso.do?numConstancia=20-12-10912431</t>
  </si>
  <si>
    <t>http://www.gestiontransparente.com/Rendicion/RegIngresoContract.aspx?p1=IUD2020103&amp;event=inicio</t>
  </si>
  <si>
    <t>IUD2020104</t>
  </si>
  <si>
    <t>Prestar servicios de apoyo a la gestión para el apoyo en los procesos de diseño instruccional, mediación y revisión pedagógica de cursos adscritos a la Institución Universitaria Digital de Antioquia.</t>
  </si>
  <si>
    <t>2020-0378</t>
  </si>
  <si>
    <t>2020-0343</t>
  </si>
  <si>
    <t>M-100118204</t>
  </si>
  <si>
    <t>https://www.contratos.gov.co/consultas/detalleProceso.do?numConstancia=20-12-10917710</t>
  </si>
  <si>
    <t>http://www.gestiontransparente.com/Rendicion/hstContrato.aspx?p1=000607&amp;p2=IUD2020104&amp;p3=1522415</t>
  </si>
  <si>
    <t>IUD2020105</t>
  </si>
  <si>
    <t>Elkín Fernando Rodríguez Múnera</t>
  </si>
  <si>
    <t>Prestar servicios profesionales para apoyar a la supervisión del Contrato Interadministrativo de Administración Delegada No. IUD2020090 cuyo objeto es: “Contrato Interadministrativo de Administración Delegada para la Compraventa de la dotación de mobiliario y equipos para la consolidación académico-administrativos de la Sede - Edificio inteligente para la creatividad, innovación y emprendimiento - de la Institución Universitaria Digital de
Antioquia – IU. Digital” suscrito entre la Asociación de Municipios del Urabá Antioqueño y la Institución Universitaria Digital de Antioquia.</t>
  </si>
  <si>
    <t>El plazo de ejecución del contrato será de SEIS (6) MESES, contados a partir de la aprobación de la garantía única, sin exceder el treinta y uno (31) de diciembre de 2020.</t>
  </si>
  <si>
    <t>2020-0363</t>
  </si>
  <si>
    <t>2020-0359</t>
  </si>
  <si>
    <t>2654434-7</t>
  </si>
  <si>
    <t>https://www.contratos.gov.co/consultas/detalleProceso.do?numConstancia=20-12-10921502</t>
  </si>
  <si>
    <t>http://www.gestiontransparente.com/Rendicion/hstContrato.aspx?p1=000607&amp;p2=IUD2020105&amp;p3=1522924</t>
  </si>
  <si>
    <t>IUD2020106</t>
  </si>
  <si>
    <t>Carolina Ángel Arbeláez</t>
  </si>
  <si>
    <t>2020-0367</t>
  </si>
  <si>
    <t>2020-0384</t>
  </si>
  <si>
    <t>M-100119055</t>
  </si>
  <si>
    <t>https://www.contratos.gov.co/consultas/detalleProceso.do?numConstancia=20-12-10940988</t>
  </si>
  <si>
    <t>http://www.gestiontransparente.com/Rendicion/RegIngresoContract.aspx?p1=IUD2020106&amp;event=inicio</t>
  </si>
  <si>
    <t>IUD2020107</t>
  </si>
  <si>
    <t>Ricardo León Correa Giraldo</t>
  </si>
  <si>
    <t>Prestar servicios de apoyo a la gestión en los procesos de programación web, configuración de recursos educativos e implementación de cursos en el Campus IU Digital de la Institución Universitaria Digital de Antioquia.</t>
  </si>
  <si>
    <t>El plazo de ejecución del contrato será de CUATRO (4) MESES Y VEINTISIETE (27) DÍAS CALENDARIO, contados a partir de la aprobación de la garantía única, sin exceder el once (11) de diciembre de 2020.</t>
  </si>
  <si>
    <t>2020-0391</t>
  </si>
  <si>
    <t>2020-0362</t>
  </si>
  <si>
    <t>M-100118522</t>
  </si>
  <si>
    <t>https://www.contratos.gov.co/consultas/detalleProceso.do?numConstancia=20-12-10927602</t>
  </si>
  <si>
    <t>http://www.gestiontransparente.com/Rendicion/RegIngresoContract.aspx?p1=IUD2020107&amp;event=inicio</t>
  </si>
  <si>
    <t>IUD2020108</t>
  </si>
  <si>
    <t>Daniel Alexander Urrea Muñoz</t>
  </si>
  <si>
    <t>Prestar servicios profesionales en los procesos de creación, corrección de estilo, revisión y ajuste los contenidos y recursos que hagan parte de la producción de la Unidad de Innovación de la IU Digital.</t>
  </si>
  <si>
    <t>El plazo de ejecución del contrato será de CUATRO (4) MESES Y VEINTISIETE (27) DÍAS, contados a partir de la aprobación de la garantía única, sin exceder el once (11) de diciembre de 2020.</t>
  </si>
  <si>
    <t>2020-0390</t>
  </si>
  <si>
    <t>2020-0360</t>
  </si>
  <si>
    <t>M-100118351</t>
  </si>
  <si>
    <t>https://www.contratos.gov.co/consultas/detalleProceso.do?numConstancia=20-12-10926556</t>
  </si>
  <si>
    <t>http://www.gestiontransparente.com/Rendicion/RegIngresoContract.aspx?p1=IUD2020108&amp;event=inicio</t>
  </si>
  <si>
    <t>IUD2020109</t>
  </si>
  <si>
    <t>Lina Marcela Giraldo Pérez</t>
  </si>
  <si>
    <t>Prestar servicios profesionales para elaborar y actualizar los instrumentos archivísticos en el marco de la política de Gestión Documental y el apoyo al fortalecimiento de la función archivística en la IU. Digital de Antioquia.</t>
  </si>
  <si>
    <t>El plazo de ejecución del contrato será de cuatro (04) meses y veintinueve (29) días calendario, contados a partir de la aprobación de la garantía única, previo cumplimiento de los requisitos de perfeccionamiento y ejecución, sin sobrepasar el 11 de diciembre de 2020.</t>
  </si>
  <si>
    <t>2020-0394</t>
  </si>
  <si>
    <t>2020-0355</t>
  </si>
  <si>
    <t>M-100118212</t>
  </si>
  <si>
    <t>https://www.contratos.gov.co/consultas/detalleProceso.do?numConstancia=20-12-10917847</t>
  </si>
  <si>
    <t>http://www.gestiontransparente.com/Rendicion/RegIngresoContract.aspx?p1=IUD2020109&amp;event=inicio</t>
  </si>
  <si>
    <t>IUD2020110</t>
  </si>
  <si>
    <t>David Andrés Ríos Cuartas</t>
  </si>
  <si>
    <t>Prestación de servicios profesionales para el apoyo y acompañamiento en el proceso de Servicio y Atención al ciudadano.</t>
  </si>
  <si>
    <t>2020-0405</t>
  </si>
  <si>
    <t>2020-0356</t>
  </si>
  <si>
    <t>65-44-101185601</t>
  </si>
  <si>
    <t xml:space="preserve">:
11/07/2020 </t>
  </si>
  <si>
    <t>https://www.contratos.gov.co/consultas/detalleProceso.do?numConstancia=20-12-10918856</t>
  </si>
  <si>
    <t>http://www.gestiontransparente.com/Rendicion/RegIngresoContract.aspx?p1=IUD2020110&amp;event=inicio</t>
  </si>
  <si>
    <t>IUD2020111</t>
  </si>
  <si>
    <t>Andrea Velásquez Abaunza</t>
  </si>
  <si>
    <t>Prestar servicios profesionales para apoyar en los procesos de diseño, producción y revisión de recursos formativos de la Unidad de Innovación Educativa de la Institución Universitaria Digital de Antioquia.</t>
  </si>
  <si>
    <t>El plazo de ejecución del contrato será de CUATRO (4) MESES Y VEINTISIETE (27) DÍAS CALENDARIO, contados a partir de la aprobación de la garantía única, sin superar el día 11 de diciembre de 2020.</t>
  </si>
  <si>
    <t>2020-0389</t>
  </si>
  <si>
    <t>2020-0358</t>
  </si>
  <si>
    <t>M-100118441</t>
  </si>
  <si>
    <t>https://www.contratos.gov.co/consultas/detalleProceso.do?numConstancia=20-12-10921412</t>
  </si>
  <si>
    <t>http://www.gestiontransparente.com/Rendicion/hstContrato.aspx?p1=000607&amp;p2=IUD2020111&amp;p3=1523167</t>
  </si>
  <si>
    <t>IUD2020112</t>
  </si>
  <si>
    <t>ÁLVARO DAVID HERRERA VARGAS</t>
  </si>
  <si>
    <t>Prestar servicios de apoyo a la gestión en diseño gráfico para los procesos de producción de contenidos de la Institución Universitaria Digital de Antioquia.</t>
  </si>
  <si>
    <t>El plazo de ejecución del contrato será de CUATRO (4) MESES Y VEINTISIETE (27) DÍAS, contados a partir de la aprobación de la garantía única, sin exceder el once (11)de diciembre de 2020.</t>
  </si>
  <si>
    <t>2020-0388</t>
  </si>
  <si>
    <t>M-100118702</t>
  </si>
  <si>
    <t>https://www.contratos.gov.co/consultas/detalleProceso.do?numConstancia=20-12-10938558</t>
  </si>
  <si>
    <t>http://www.gestiontransparente.com/Rendicion/RegIngresoContract.aspx?p1=IUD2020112&amp;event=inicio</t>
  </si>
  <si>
    <t>IUD2020113</t>
  </si>
  <si>
    <t>GRUPO S Y C S.A.S.</t>
  </si>
  <si>
    <t>811.031.728-8</t>
  </si>
  <si>
    <t>Obra para la construcción del edificio inteligente para la creatividad, innovación y emprendimiento de la Institución Universitaria Digital de Antioquia.</t>
  </si>
  <si>
    <t>El plazo de ejecución del contrato será de SEIS (6) MESES, sin superar el día TREINTA Y UNO (31) DE DICIEMBRE DE DOS MIL VEINTE (2020), contados a partir de la aprobación de la garantía única y firma del acta de inicio.</t>
  </si>
  <si>
    <t>2020-0269</t>
  </si>
  <si>
    <t>2020-0442</t>
  </si>
  <si>
    <t>65-40-101053417</t>
  </si>
  <si>
    <t>https://www.contratos.gov.co/consultas/detalleProceso.do?numConstancia=20-21-18401</t>
  </si>
  <si>
    <t>UPA</t>
  </si>
  <si>
    <t>IUD2020114</t>
  </si>
  <si>
    <t>Instructure INC.</t>
  </si>
  <si>
    <t>26-3505687</t>
  </si>
  <si>
    <t>Arrendamiento de licencias de plataforma educativa (LMS) para dar continuidad, soportar la estabilidad y crecimiento institucional en los procesos de formación digital de la Institución Universitaria Digital de Antioquia.</t>
  </si>
  <si>
    <t>2020-0323</t>
  </si>
  <si>
    <t xml:space="preserve">2020-0494
</t>
  </si>
  <si>
    <t>https://www.contratos.gov.co/consultas/detalleProceso.do?numConstancia=20-12-11028331</t>
  </si>
  <si>
    <t>IUD2020115</t>
  </si>
  <si>
    <t>El plazo de ejecución del contrato será hasta el día ONCE (11) DE DICIEMBRE DE 2020, contados a partir de la aprobación de la garantía única.</t>
  </si>
  <si>
    <t>2020-0373</t>
  </si>
  <si>
    <t>2020-0454</t>
  </si>
  <si>
    <t>M-100119715</t>
  </si>
  <si>
    <t>https://www.contratos.gov.co/consultas/detalleProceso.do?numConstancia=20-12-10966318</t>
  </si>
  <si>
    <t>IUD2020116</t>
  </si>
  <si>
    <t>Jaime Andrés Ortiz Arango</t>
  </si>
  <si>
    <t>El plazo de ejecución del contrato será de CUARENTA Y CINCO (45) DIAS CALENDARIO, contados a partir de la aprobación de la garantía única.</t>
  </si>
  <si>
    <t>2020-0399</t>
  </si>
  <si>
    <t>2020-0452</t>
  </si>
  <si>
    <t>M-100118704</t>
  </si>
  <si>
    <t>https://www.contratos.gov.co/consultas/detalleProceso.do?numConstancia=20-12-10965941</t>
  </si>
  <si>
    <t>IUD2020117</t>
  </si>
  <si>
    <t>Marisol Vásquez Villa</t>
  </si>
  <si>
    <t>2020-0402</t>
  </si>
  <si>
    <t>2020-0385</t>
  </si>
  <si>
    <t>17-46-101015309</t>
  </si>
  <si>
    <t>https://www.contratos.gov.co/consultas/detalleProceso.do?numConstancia=20-12-10944878</t>
  </si>
  <si>
    <t>http://www.gestiontransparente.com/Rendicion/RegIngresoContract.aspx?p1=IUD2020117&amp;event=inicio</t>
  </si>
  <si>
    <t>IUD2020118</t>
  </si>
  <si>
    <t>Sergio Andrés Colorado Lopera</t>
  </si>
  <si>
    <t>2020-0404</t>
  </si>
  <si>
    <t>2020-0459</t>
  </si>
  <si>
    <t>M-100119192</t>
  </si>
  <si>
    <t>https://www.contratos.gov.co/consultas/detalleProceso.do?numConstancia=20-12-10975693</t>
  </si>
  <si>
    <t>IUD2020119</t>
  </si>
  <si>
    <t>Ricardo Alfonso Herrera Cuartas</t>
  </si>
  <si>
    <t>2020-0403</t>
  </si>
  <si>
    <t>2020-0453</t>
  </si>
  <si>
    <t>M-100119335</t>
  </si>
  <si>
    <t>https://www.contratos.gov.co/consultas/detalleProceso.do?numConstancia=20-12-10966072</t>
  </si>
  <si>
    <t>IUD2020120</t>
  </si>
  <si>
    <t>Diego Alejandro González Muñoz</t>
  </si>
  <si>
    <t>2020-0369</t>
  </si>
  <si>
    <t>2020-0437</t>
  </si>
  <si>
    <t xml:space="preserve">Sura </t>
  </si>
  <si>
    <t>M-100119061</t>
  </si>
  <si>
    <t>https://www.contratos.gov.co/consultas/detalleProceso.do?numConstancia=20-12-10954449</t>
  </si>
  <si>
    <t>http://www.gestiontransparente.com/Rendicion/RegIngresoContract.aspx?p1=IUD2020120&amp;event=inicio</t>
  </si>
  <si>
    <t>IUD2020121</t>
  </si>
  <si>
    <t>Jhon Fredy Osorio Giraldo</t>
  </si>
  <si>
    <t>2020-0371</t>
  </si>
  <si>
    <t>2020-0450</t>
  </si>
  <si>
    <t>M-100119512</t>
  </si>
  <si>
    <t>https://www.contratos.gov.co/consultas/detalleProceso.do?numConstancia=20-12-10955196</t>
  </si>
  <si>
    <t>http://www.gestiontransparente.com/Rendicion/RegIngresoContract.aspx?p1=IUD2020121&amp;event=inicio</t>
  </si>
  <si>
    <t>IUD2020124</t>
  </si>
  <si>
    <t>Prestar servicios profesionales para el apoyo y acompañamiento en la Implementación del Modelo de Operación por Procesos, como soporte del Modelo Estándar de Control Interno en la Institución Universitaria Digital de Antioquia.</t>
  </si>
  <si>
    <t>El plazo de ejecución del contrato será hata el día ONCE (11) DE DICIEMBRE DE 2020.</t>
  </si>
  <si>
    <t>2020-0408</t>
  </si>
  <si>
    <t>2020-0436</t>
  </si>
  <si>
    <t>M-100118918</t>
  </si>
  <si>
    <t>https://www.contratos.gov.co/consultas/detalleProceso.do?numConstancia=20-12-10954248</t>
  </si>
  <si>
    <t>http://www.gestiontransparente.com/Rendicion/RegIngresoContract.aspx?p1=IUD2020124&amp;event=inicio</t>
  </si>
  <si>
    <t>IUD2020125</t>
  </si>
  <si>
    <t>Clara María Londoño Velásquez</t>
  </si>
  <si>
    <t>2020-0368</t>
  </si>
  <si>
    <t>2020-0455</t>
  </si>
  <si>
    <t>M-100120775</t>
  </si>
  <si>
    <t>https://www.contratos.gov.co/consultas/detalleProceso.do?numConstancia=20-12-10970523</t>
  </si>
  <si>
    <t>IUD2020126</t>
  </si>
  <si>
    <t>Francy Yulier Puerta Tirado</t>
  </si>
  <si>
    <t>Prestación de servicios profesionales como experto  temático.</t>
  </si>
  <si>
    <t>El plazo de ejecución del contrato será de CINCO (5) MESES, contados a partir de la aprobación de la garantía única, sin exceder el 11 de diciembre de 2020.</t>
  </si>
  <si>
    <t>2020-0370</t>
  </si>
  <si>
    <t>2020-0456</t>
  </si>
  <si>
    <t>2668233-4</t>
  </si>
  <si>
    <t>https://www.contratos.gov.co/consultas/detalleProceso.do?numConstancia=20-12-10970629</t>
  </si>
  <si>
    <t>CLÁUSULA TERCERA - VALOR Y FORMA DE DESEMBOLSO: ($8.800.000),</t>
  </si>
  <si>
    <t>IUD2020127</t>
  </si>
  <si>
    <t>El plazo de ejecución del contrato será de CUARENTA Y CINCO (45) DÍAS CALENDARIO, contados a partir de la aprobación de la garantía única.</t>
  </si>
  <si>
    <t>2020-0401</t>
  </si>
  <si>
    <t>2020-0438</t>
  </si>
  <si>
    <t>M-100119056</t>
  </si>
  <si>
    <t>https://www.contratos.gov.co/consultas/detalleProceso.do?numConstancia=20-12-10955280</t>
  </si>
  <si>
    <t>IUD2020128</t>
  </si>
  <si>
    <t>Empresa de Desarrollo Sostenible - EDESO</t>
  </si>
  <si>
    <t>900.974.762-8</t>
  </si>
  <si>
    <t>Contrato Interadministrativo de Administración Delegada para la Interventoría a la construcción del edificio inteligente para la creatividad, innovación y emprendimiento de la Institución Universitaria Digital de Antioquia.</t>
  </si>
  <si>
    <t>El plazo de ejecución del contrato será de CINCO PUNTO CINCO (5.5) MESES, contados a partir de la suscripción del mismo, cumpliendo con los requisitos de legalización y la correspondiente firma del acta de inicio sin superar el treinta y uno (31) de diciembre de 2020.</t>
  </si>
  <si>
    <t>2020-0409</t>
  </si>
  <si>
    <t>2020-0468</t>
  </si>
  <si>
    <t>https://www.contratos.gov.co/consultas/detalleProceso.do?numConstancia=20-12-10979623</t>
  </si>
  <si>
    <t>IUD2020129</t>
  </si>
  <si>
    <t>Luz Estella Rúa Morales</t>
  </si>
  <si>
    <t>Prestación de servicios profesionales al proceso financiero en cada una de las áreas que lo conforman.</t>
  </si>
  <si>
    <t>El plazo de ejecución del contrato será de CUATRO (4) MESES Y VEINTE (20) DÍAS, contados a partir de la firma del acta de inicio, previo cumplimiento de los requisitos de perfeccionamiento y ejecución, sin sobrepasar el 11 de diciembre de 2020.</t>
  </si>
  <si>
    <t>2020-0466</t>
  </si>
  <si>
    <t>2020-0490</t>
  </si>
  <si>
    <t>2680592–2</t>
  </si>
  <si>
    <t>https://www.contratos.gov.co/consultas/detalleProceso.do?numConstancia=20-12-11011569</t>
  </si>
  <si>
    <t>IUD2020130</t>
  </si>
  <si>
    <t>Danny Rivera González</t>
  </si>
  <si>
    <t>Prestación de servicios de apoyo a la gestión administrativa y financiera.</t>
  </si>
  <si>
    <t>2020-0467</t>
  </si>
  <si>
    <t>2020-0457</t>
  </si>
  <si>
    <t>M-100119198</t>
  </si>
  <si>
    <t>https://www.contratos.gov.co/consultas/detalleProceso.do?numConstancia=20-12-10971447</t>
  </si>
  <si>
    <t>IUD2020131</t>
  </si>
  <si>
    <t>Jeffrey Bonny Miranda González</t>
  </si>
  <si>
    <t>Prestar servicios profesionales en la administración técnica del portal web y soporte a la infraestructura tecnológica de la Institución Universitaria Digital de Antioquia.</t>
  </si>
  <si>
    <t>El plazo de ejecución del contrato será de CUATRO (4) MESES Y NUEVE (9) DÍAS CALENDARIO, contados a partir de la aprobación de la garantía única, previo cumplimiento de los requisitos de perfeccionamiento y ejecución, sin exceder el 11 de 
 Diciembre de 2020.</t>
  </si>
  <si>
    <t>2020-0469</t>
  </si>
  <si>
    <t>2020-0461</t>
  </si>
  <si>
    <t>M-100119500</t>
  </si>
  <si>
    <t>https://www.contratos.gov.co/consultas/detalleProceso.do?numConstancia=20-12-10974481</t>
  </si>
  <si>
    <t>IUD2020132</t>
  </si>
  <si>
    <t>Prestar servicios de apoyo a la gestión para apoyar el desarrollo del componente de atención psicosocial de la Institución Universitaria Digital de Antioquia en el marco del proceso de Bienestar Universitario.</t>
  </si>
  <si>
    <t>El plazo de ejecución del contrato será CIENTO TREINTA Y TRES (133) DÍAS CALENDARIO, contados a partir de la aprobación de la garantía única, sin exceder el 11 de diciembre de 2020.</t>
  </si>
  <si>
    <t>2020-0470</t>
  </si>
  <si>
    <t>2020-0460</t>
  </si>
  <si>
    <t>M-100119388</t>
  </si>
  <si>
    <t>https://www.contratos.gov.co/consultas/detalleProceso.do?numConstancia=20-12-10974279</t>
  </si>
  <si>
    <t>IUD2020133</t>
  </si>
  <si>
    <t>Juan Carlos Velandia Galeano</t>
  </si>
  <si>
    <t>Prestación de Servicios Profesionales como abogado para apoyar las actividades relacionadas con las funciones de defensa judicial y extrajudicial de la IU. Digital de Antioquia.</t>
  </si>
  <si>
    <t>El plazo de ejecución del contrato será de CUATRO (4) MESES Y VEINTICINCO (25) DÍAS, contados a partir de la aprobación de la garantía única, sin exceder el 31 de diciembre de 2020.</t>
  </si>
  <si>
    <t>2020-0486</t>
  </si>
  <si>
    <t>65-44-101186396</t>
  </si>
  <si>
    <t>https://www.contratos.gov.co/consultas/detalleProceso.do?numConstancia=20-12-10997212</t>
  </si>
  <si>
    <t>IUD2020134</t>
  </si>
  <si>
    <t>Dusard S.A.S.</t>
  </si>
  <si>
    <t>900.496.243-6</t>
  </si>
  <si>
    <t>Contrato de transacción para la adquisición de equipos de cómputo para la Institución Universitaria Digital de Antioquia.</t>
  </si>
  <si>
    <t>El plazo de ejecución del contrato será de VEINTE (20) DÍAS CALENDARIO, contados a partir de la aprobación de la garantía única, previo cumplimiento de los requisitos de perfeccionamiento y ejecución.</t>
  </si>
  <si>
    <t>2020-0477</t>
  </si>
  <si>
    <t>2020-0505</t>
  </si>
  <si>
    <t>49-46-101003577</t>
  </si>
  <si>
    <t>https://www.contratos.gov.co/consultas/detalleProceso.do?numConstancia=20-22-18176</t>
  </si>
  <si>
    <t>IUD2020135</t>
  </si>
  <si>
    <t>Ana María López Moreno</t>
  </si>
  <si>
    <t>2020-0396</t>
  </si>
  <si>
    <t>2020-0499</t>
  </si>
  <si>
    <t>CCA-100004816</t>
  </si>
  <si>
    <t>https://www.contratos.gov.co/consultas/detalleProceso.do?numConstancia=20-12-11042607</t>
  </si>
  <si>
    <t>IUD2020136</t>
  </si>
  <si>
    <t>Manuel Andrés Lázaro Quintero</t>
  </si>
  <si>
    <t>2020-0400</t>
  </si>
  <si>
    <t>2020-0498</t>
  </si>
  <si>
    <t>M-100121429</t>
  </si>
  <si>
    <t>https://www.contratos.gov.co/consultas/detalleProceso.do?numConstancia=20-12-11042161</t>
  </si>
  <si>
    <t>IUD2020137</t>
  </si>
  <si>
    <t>Julián Darío Giraldo Ocampo</t>
  </si>
  <si>
    <t>El plazo de ejecución del contrato será de NOVENTA (90) DÍAS CALENDARIO, contados a partir de la aprobación de la garantía única.</t>
  </si>
  <si>
    <t>2020-0398</t>
  </si>
  <si>
    <t>2020-0504</t>
  </si>
  <si>
    <t>M-100121381</t>
  </si>
  <si>
    <t>https://www.contratos.gov.co/consultas/detalleProceso.do?numConstancia=20-12-11056319</t>
  </si>
  <si>
    <t>IUD2020138</t>
  </si>
  <si>
    <t>Ana Cristina Herrera Ríos</t>
  </si>
  <si>
    <t>Prestación de servicios profesionales como experta temática para el apoyo a la construcción de Documentos Maestros de la IU Digital de Antioquia.</t>
  </si>
  <si>
    <t>El plazo de ejecución del contrato será de DOS (2) MESES, contados a partir de la aprobación de la garantía única, previo cumplimiento de los requisitos de perfeccionamiento y ejecución.</t>
  </si>
  <si>
    <t>2020-0484</t>
  </si>
  <si>
    <t>2020-0500</t>
  </si>
  <si>
    <t>positiva</t>
  </si>
  <si>
    <t>https://www.contratos.gov.co/consultas/detalleProceso.do?numConstancia=20-12-11042751</t>
  </si>
  <si>
    <t>-</t>
  </si>
  <si>
    <t>IUD2020139</t>
  </si>
  <si>
    <t>Juan Fernando Londoño Galeano</t>
  </si>
  <si>
    <t>Prestar servicios de apoyo en los procesos de
programación multimedia en la Institución Universitaria
Digital de Antioquia.</t>
  </si>
  <si>
    <t>El plazo de ejecución del contrato será de TRES (3) MESES Y VEINTICUATRO (24) DÍAS CALENDARIO, contados a partir de la aprobación de la garantía única, sin exceder el 11 de diciembre de 2020.</t>
  </si>
  <si>
    <t>2020-0512</t>
  </si>
  <si>
    <t>2020-0503</t>
  </si>
  <si>
    <t>M-100120777</t>
  </si>
  <si>
    <t>https://www.contratos.gov.co/consultas/detalleProceso.do?numConstancia=20-12-11048481</t>
  </si>
  <si>
    <t>IUD2020140</t>
  </si>
  <si>
    <t>Yessica Andrea Zapata Agudelo</t>
  </si>
  <si>
    <t>Prestar servicios para el apoyo administrativo al proceso de Servicio y Atención al Ciudadano y en general a la Secretaría General de la Institución Universitaria Digital de Antioquia.</t>
  </si>
  <si>
    <t>El plazo de ejecución del contrato será de tres (03) meses y dieciocho (18) días calendario, contados a partir de la aprobación de la garantía única, previo cumplimiento de los requisitos de perfeccionamiento y ejecución, sin sobrepasar el 11 de diciembre de 2020</t>
  </si>
  <si>
    <t>2020-0519</t>
  </si>
  <si>
    <t>2020-0501</t>
  </si>
  <si>
    <t>M-100120753</t>
  </si>
  <si>
    <t>https://www.contratos.gov.co/consultas/detalleProceso.do?numConstancia=20-12-11048434</t>
  </si>
  <si>
    <t>Plataforma suspendida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</si>
</sst>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&quot;-&quot;mmm&quot;-&quot;yyyy"/>
    <numFmt numFmtId="165" formatCode="_-&quot;$&quot;\ * #,##0_-;\-&quot;$&quot;\ * #,##0_-;_-&quot;$&quot;\ * &quot;-&quot;_-;_-@"/>
    <numFmt numFmtId="166" formatCode="d\-mmm\-yyyy"/>
    <numFmt numFmtId="167" formatCode="dd\-mm\-yyyy"/>
  </numFmts>
  <fonts count="28" x14ac:knownFonts="1">
    <font>
      <sz val="11"/>
      <color rgb="FF000000"/>
      <name val="Calibri"/>
    </font>
    <font>
      <b/>
      <sz val="11"/>
      <color theme="1"/>
      <name val="Arial"/>
    </font>
    <font>
      <b/>
      <sz val="9"/>
      <color rgb="FF000000"/>
      <name val="Arial"/>
    </font>
    <font>
      <sz val="11"/>
      <color theme="1"/>
      <name val="Arial"/>
    </font>
    <font>
      <sz val="9"/>
      <color rgb="FF000000"/>
      <name val="Arial"/>
    </font>
    <font>
      <sz val="11"/>
      <color theme="1"/>
      <name val="Calibri"/>
    </font>
    <font>
      <sz val="11"/>
      <color rgb="FF000000"/>
      <name val="Arial"/>
    </font>
    <font>
      <b/>
      <sz val="10"/>
      <color rgb="FFFFFF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rgb="FF000000"/>
      <name val="Arial"/>
    </font>
    <font>
      <sz val="11"/>
      <color rgb="FFFF0000"/>
      <name val="Arial"/>
    </font>
    <font>
      <sz val="10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0"/>
      <color rgb="FF000000"/>
      <name val="Arial"/>
    </font>
    <font>
      <u/>
      <sz val="10"/>
      <color rgb="FF000000"/>
      <name val="Arial"/>
    </font>
    <font>
      <sz val="11"/>
      <color rgb="FF434343"/>
      <name val="Arial"/>
    </font>
    <font>
      <u/>
      <sz val="11"/>
      <color rgb="FF000000"/>
      <name val="Arial"/>
    </font>
    <font>
      <b/>
      <sz val="10"/>
      <color rgb="FF000000"/>
      <name val="Arial"/>
    </font>
    <font>
      <b/>
      <sz val="22"/>
      <color rgb="FF000000"/>
      <name val="Arial"/>
    </font>
    <font>
      <sz val="12"/>
      <color rgb="FF000000"/>
      <name val="Arial Narrow"/>
    </font>
    <font>
      <sz val="11"/>
      <color rgb="FF000000"/>
      <name val="Arial Narrow"/>
    </font>
    <font>
      <sz val="10"/>
      <color rgb="FF000000"/>
      <name val="Arial Narrow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26B0A"/>
        <bgColor rgb="FFE26B0A"/>
      </patternFill>
    </fill>
    <fill>
      <patternFill patternType="solid">
        <fgColor rgb="FFB8CCE4"/>
        <bgColor rgb="FFB8CCE4"/>
      </patternFill>
    </fill>
    <fill>
      <patternFill patternType="solid">
        <fgColor rgb="FFC27BA0"/>
        <bgColor rgb="FFC27BA0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theme="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readingOrder="1"/>
    </xf>
    <xf numFmtId="0" fontId="4" fillId="0" borderId="1" xfId="0" applyFont="1" applyBorder="1"/>
    <xf numFmtId="0" fontId="5" fillId="0" borderId="4" xfId="0" applyFont="1" applyBorder="1"/>
    <xf numFmtId="0" fontId="0" fillId="0" borderId="0" xfId="0" applyFont="1" applyAlignment="1"/>
    <xf numFmtId="0" fontId="3" fillId="2" borderId="3" xfId="0" applyFont="1" applyFill="1" applyBorder="1" applyAlignment="1">
      <alignment horizontal="left"/>
    </xf>
    <xf numFmtId="0" fontId="3" fillId="0" borderId="0" xfId="0" applyFont="1"/>
    <xf numFmtId="0" fontId="3" fillId="6" borderId="3" xfId="0" applyFont="1" applyFill="1" applyBorder="1" applyAlignment="1">
      <alignment horizontal="left"/>
    </xf>
    <xf numFmtId="0" fontId="5" fillId="0" borderId="5" xfId="0" applyFont="1" applyBorder="1"/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readingOrder="1"/>
    </xf>
    <xf numFmtId="0" fontId="3" fillId="8" borderId="1" xfId="0" applyFont="1" applyFill="1" applyBorder="1" applyAlignment="1">
      <alignment horizontal="left"/>
    </xf>
    <xf numFmtId="0" fontId="1" fillId="8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/>
    </xf>
    <xf numFmtId="0" fontId="0" fillId="0" borderId="4" xfId="0" applyFont="1" applyBorder="1" applyAlignment="1"/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" fontId="7" fillId="9" borderId="7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10" borderId="1" xfId="0" applyFont="1" applyFill="1" applyBorder="1" applyAlignment="1">
      <alignment vertical="center" wrapText="1"/>
    </xf>
    <xf numFmtId="164" fontId="6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165" fontId="6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/>
    </xf>
    <xf numFmtId="15" fontId="6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3" fontId="6" fillId="10" borderId="1" xfId="0" applyNumberFormat="1" applyFont="1" applyFill="1" applyBorder="1" applyAlignment="1">
      <alignment vertical="center" wrapText="1"/>
    </xf>
    <xf numFmtId="164" fontId="6" fillId="10" borderId="1" xfId="0" applyNumberFormat="1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3" fontId="6" fillId="10" borderId="1" xfId="0" applyNumberFormat="1" applyFont="1" applyFill="1" applyBorder="1" applyAlignment="1">
      <alignment horizontal="right" vertical="center" wrapText="1"/>
    </xf>
    <xf numFmtId="165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6" fillId="10" borderId="1" xfId="0" applyFont="1" applyFill="1" applyBorder="1" applyAlignment="1">
      <alignment wrapText="1"/>
    </xf>
    <xf numFmtId="0" fontId="14" fillId="10" borderId="1" xfId="0" applyFont="1" applyFill="1" applyBorder="1" applyAlignment="1">
      <alignment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15" fontId="6" fillId="10" borderId="1" xfId="0" applyNumberFormat="1" applyFont="1" applyFill="1" applyBorder="1" applyAlignment="1">
      <alignment vertical="center" wrapText="1"/>
    </xf>
    <xf numFmtId="0" fontId="8" fillId="10" borderId="9" xfId="0" applyFont="1" applyFill="1" applyBorder="1" applyAlignment="1">
      <alignment vertical="center" wrapText="1"/>
    </xf>
    <xf numFmtId="166" fontId="6" fillId="1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6" fillId="10" borderId="9" xfId="0" applyFont="1" applyFill="1" applyBorder="1" applyAlignment="1">
      <alignment wrapText="1"/>
    </xf>
    <xf numFmtId="0" fontId="17" fillId="10" borderId="1" xfId="0" applyFont="1" applyFill="1" applyBorder="1" applyAlignment="1">
      <alignment wrapText="1"/>
    </xf>
    <xf numFmtId="0" fontId="8" fillId="11" borderId="9" xfId="0" applyFont="1" applyFill="1" applyBorder="1" applyAlignment="1">
      <alignment vertical="center" wrapText="1"/>
    </xf>
    <xf numFmtId="164" fontId="6" fillId="10" borderId="1" xfId="0" applyNumberFormat="1" applyFont="1" applyFill="1" applyBorder="1" applyAlignment="1">
      <alignment vertical="center"/>
    </xf>
    <xf numFmtId="15" fontId="6" fillId="10" borderId="1" xfId="0" applyNumberFormat="1" applyFont="1" applyFill="1" applyBorder="1" applyAlignment="1">
      <alignment vertical="center" wrapText="1"/>
    </xf>
    <xf numFmtId="0" fontId="18" fillId="10" borderId="1" xfId="0" applyFont="1" applyFill="1" applyBorder="1" applyAlignment="1">
      <alignment vertical="center" wrapText="1"/>
    </xf>
    <xf numFmtId="3" fontId="6" fillId="10" borderId="1" xfId="0" applyNumberFormat="1" applyFont="1" applyFill="1" applyBorder="1" applyAlignment="1">
      <alignment horizontal="right" vertical="center" wrapText="1"/>
    </xf>
    <xf numFmtId="165" fontId="6" fillId="10" borderId="1" xfId="0" applyNumberFormat="1" applyFont="1" applyFill="1" applyBorder="1" applyAlignment="1">
      <alignment vertical="center" wrapText="1"/>
    </xf>
    <xf numFmtId="165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15" fontId="6" fillId="1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5" fontId="6" fillId="0" borderId="1" xfId="0" applyNumberFormat="1" applyFont="1" applyBorder="1" applyAlignment="1">
      <alignment vertical="center" wrapText="1"/>
    </xf>
    <xf numFmtId="167" fontId="6" fillId="10" borderId="1" xfId="0" applyNumberFormat="1" applyFont="1" applyFill="1" applyBorder="1" applyAlignment="1">
      <alignment vertical="center" wrapText="1"/>
    </xf>
    <xf numFmtId="3" fontId="6" fillId="10" borderId="1" xfId="0" applyNumberFormat="1" applyFont="1" applyFill="1" applyBorder="1" applyAlignment="1">
      <alignment vertical="center" wrapText="1"/>
    </xf>
    <xf numFmtId="167" fontId="6" fillId="10" borderId="1" xfId="0" applyNumberFormat="1" applyFont="1" applyFill="1" applyBorder="1" applyAlignment="1">
      <alignment vertical="center" wrapText="1"/>
    </xf>
    <xf numFmtId="0" fontId="19" fillId="10" borderId="1" xfId="0" applyFont="1" applyFill="1" applyBorder="1" applyAlignment="1">
      <alignment vertical="center" wrapText="1"/>
    </xf>
    <xf numFmtId="164" fontId="6" fillId="10" borderId="1" xfId="0" applyNumberFormat="1" applyFont="1" applyFill="1" applyBorder="1" applyAlignment="1">
      <alignment horizontal="center" vertical="center" wrapText="1"/>
    </xf>
    <xf numFmtId="167" fontId="6" fillId="10" borderId="1" xfId="0" applyNumberFormat="1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20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15" fontId="6" fillId="11" borderId="1" xfId="0" applyNumberFormat="1" applyFont="1" applyFill="1" applyBorder="1" applyAlignment="1">
      <alignment vertical="center" wrapText="1"/>
    </xf>
    <xf numFmtId="165" fontId="6" fillId="12" borderId="1" xfId="0" applyNumberFormat="1" applyFont="1" applyFill="1" applyBorder="1" applyAlignment="1">
      <alignment vertical="center" wrapText="1"/>
    </xf>
    <xf numFmtId="0" fontId="22" fillId="10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13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vertical="center" wrapText="1"/>
    </xf>
    <xf numFmtId="0" fontId="0" fillId="13" borderId="0" xfId="0" applyFont="1" applyFill="1" applyAlignment="1">
      <alignment wrapText="1"/>
    </xf>
    <xf numFmtId="0" fontId="0" fillId="13" borderId="0" xfId="0" applyFont="1" applyFill="1" applyAlignment="1"/>
    <xf numFmtId="0" fontId="21" fillId="14" borderId="1" xfId="0" applyFont="1" applyFill="1" applyBorder="1" applyAlignment="1">
      <alignment vertical="center" wrapText="1"/>
    </xf>
    <xf numFmtId="0" fontId="9" fillId="15" borderId="1" xfId="0" applyFont="1" applyFill="1" applyBorder="1" applyAlignment="1">
      <alignment vertical="center" wrapText="1"/>
    </xf>
  </cellXfs>
  <cellStyles count="1">
    <cellStyle name="Normal" xfId="0" builtinId="0"/>
  </cellStyles>
  <dxfs count="27"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8DB3E2"/>
          <bgColor rgb="FF8DB3E2"/>
        </patternFill>
      </fill>
    </dxf>
    <dxf>
      <fill>
        <patternFill patternType="solid">
          <fgColor rgb="FFFABF8F"/>
          <bgColor rgb="FFFABF8F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FABF8F"/>
          <bgColor rgb="FFFABF8F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Aprobación Pólizas-style" pivot="0" count="4" xr9:uid="{00000000-0011-0000-FFFF-FFFF00000000}">
      <tableStyleElement type="headerRow" dxfId="26"/>
      <tableStyleElement type="totalRow" dxfId="23"/>
      <tableStyleElement type="firstRowStripe" dxfId="25"/>
      <tableStyleElement type="second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9" Type="http://customschemas.google.com/relationships/workbookmetadata" Target="metadata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tratos.gov.co/consultas/detalleProceso.do?numConstancia=20-12-10638753" TargetMode="External"/><Relationship Id="rId21" Type="http://schemas.openxmlformats.org/officeDocument/2006/relationships/hyperlink" Target="https://www.contratos.gov.co/consultas/detalleProceso.do?numConstancia=20-12-10330525" TargetMode="External"/><Relationship Id="rId42" Type="http://schemas.openxmlformats.org/officeDocument/2006/relationships/hyperlink" Target="http://www.gestiontransparente.com/Rendicion/hstContrato.aspx?P3=1478496&amp;P1=000607&amp;P2=IUD2020021" TargetMode="External"/><Relationship Id="rId63" Type="http://schemas.openxmlformats.org/officeDocument/2006/relationships/hyperlink" Target="https://www.contratos.gov.co/consultas/detalleProceso.do?numConstancia=20-12-10391841" TargetMode="External"/><Relationship Id="rId84" Type="http://schemas.openxmlformats.org/officeDocument/2006/relationships/hyperlink" Target="http://www.gestiontransparente.com/Rendicion/hstContrato.aspx?P3=1485260&amp;P1=000607&amp;P2=IUD2020042" TargetMode="External"/><Relationship Id="rId138" Type="http://schemas.openxmlformats.org/officeDocument/2006/relationships/hyperlink" Target="https://www.contratos.gov.co/consultas/detalleProceso.do?numConstancia=20-12-10732336" TargetMode="External"/><Relationship Id="rId159" Type="http://schemas.openxmlformats.org/officeDocument/2006/relationships/hyperlink" Target="http://www.gestiontransparente.com/Rendicion/hstContrato.aspx?p1=000607&amp;p2=IUD2020079&amp;p3=1512230" TargetMode="External"/><Relationship Id="rId170" Type="http://schemas.openxmlformats.org/officeDocument/2006/relationships/hyperlink" Target="https://www.contratos.gov.co/consultas/detalleProceso.do?numConstancia=20-12-10845346" TargetMode="External"/><Relationship Id="rId191" Type="http://schemas.openxmlformats.org/officeDocument/2006/relationships/hyperlink" Target="https://www.contratos.gov.co/consultas/detalleProceso.do?numConstancia=20-12-10888839" TargetMode="External"/><Relationship Id="rId205" Type="http://schemas.openxmlformats.org/officeDocument/2006/relationships/hyperlink" Target="http://www.gestiontransparente.com/Rendicion/hstContrato.aspx?p1=000607&amp;p2=IUD2020104&amp;p3=1522415" TargetMode="External"/><Relationship Id="rId226" Type="http://schemas.openxmlformats.org/officeDocument/2006/relationships/hyperlink" Target="https://www.contratos.gov.co/consultas/detalleProceso.do?numConstancia=20-12-10944878" TargetMode="External"/><Relationship Id="rId247" Type="http://schemas.openxmlformats.org/officeDocument/2006/relationships/hyperlink" Target="https://www.contratos.gov.co/consultas/detalleProceso.do?numConstancia=20-12-11042161" TargetMode="External"/><Relationship Id="rId107" Type="http://schemas.openxmlformats.org/officeDocument/2006/relationships/hyperlink" Target="https://www.contratos.gov.co/consultas/detalleProceso.do?numConstancia=20-13-10522220" TargetMode="External"/><Relationship Id="rId11" Type="http://schemas.openxmlformats.org/officeDocument/2006/relationships/hyperlink" Target="https://www.contratos.gov.co/consultas/detalleProceso.do?numConstancia=20-12-10311521" TargetMode="External"/><Relationship Id="rId32" Type="http://schemas.openxmlformats.org/officeDocument/2006/relationships/hyperlink" Target="http://www.gestiontransparente.com/Rendicion/hstContrato.aspx?P3=1478041&amp;P1=000607&amp;P2=IUD2020016" TargetMode="External"/><Relationship Id="rId53" Type="http://schemas.openxmlformats.org/officeDocument/2006/relationships/hyperlink" Target="https://www.contratos.gov.co/consultas/detalleProceso.do?numConstancia=20-12-10349968" TargetMode="External"/><Relationship Id="rId74" Type="http://schemas.openxmlformats.org/officeDocument/2006/relationships/hyperlink" Target="http://www.gestiontransparente.com/Rendicion/hstContrato.aspx?P3=1482596&amp;P1=000607&amp;P2=IUD2020037" TargetMode="External"/><Relationship Id="rId128" Type="http://schemas.openxmlformats.org/officeDocument/2006/relationships/hyperlink" Target="http://www.gestiontransparente.com/Rendicion/hstContrato.aspx?P3=1499619&amp;P1=000607&amp;P2=IUD2020064" TargetMode="External"/><Relationship Id="rId149" Type="http://schemas.openxmlformats.org/officeDocument/2006/relationships/hyperlink" Target="http://www.gestiontransparente.com/Rendicion/hstContrato.aspx?P3=1505483&amp;P1=000607&amp;P2=IUD2020074" TargetMode="External"/><Relationship Id="rId5" Type="http://schemas.openxmlformats.org/officeDocument/2006/relationships/hyperlink" Target="https://www.contratos.gov.co/consultas/detalleProceso.do?numConstancia=20-12-10308552" TargetMode="External"/><Relationship Id="rId95" Type="http://schemas.openxmlformats.org/officeDocument/2006/relationships/hyperlink" Target="https://www.contratos.gov.co/consultas/detalleProceso.do?numConstancia=20-12-10609836" TargetMode="External"/><Relationship Id="rId160" Type="http://schemas.openxmlformats.org/officeDocument/2006/relationships/hyperlink" Target="https://www.contratos.gov.co/consultas/detalleProceso.do?numConstancia=20-12-10837210" TargetMode="External"/><Relationship Id="rId181" Type="http://schemas.openxmlformats.org/officeDocument/2006/relationships/hyperlink" Target="https://www.contratos.gov.co/consultas/detalleProceso.do?numConstancia=20-12-10940696" TargetMode="External"/><Relationship Id="rId216" Type="http://schemas.openxmlformats.org/officeDocument/2006/relationships/hyperlink" Target="https://www.contratos.gov.co/consultas/detalleProceso.do?numConstancia=20-12-10918856" TargetMode="External"/><Relationship Id="rId237" Type="http://schemas.openxmlformats.org/officeDocument/2006/relationships/hyperlink" Target="https://www.contratos.gov.co/consultas/detalleProceso.do?numConstancia=20-12-10970629" TargetMode="External"/><Relationship Id="rId22" Type="http://schemas.openxmlformats.org/officeDocument/2006/relationships/hyperlink" Target="http://www.gestiontransparente.com/Rendicion/hstContrato.aspx?P3=1477914&amp;P1=000607&amp;P2=IUD2020011" TargetMode="External"/><Relationship Id="rId43" Type="http://schemas.openxmlformats.org/officeDocument/2006/relationships/hyperlink" Target="https://www.contratos.gov.co/consultas/detalleProceso.do?numConstancia=20-12-10338053" TargetMode="External"/><Relationship Id="rId64" Type="http://schemas.openxmlformats.org/officeDocument/2006/relationships/hyperlink" Target="http://www.gestiontransparente.com/Rendicion/hstContrato.aspx?P3=1478811&amp;P1=000607&amp;P2=IUD2020031" TargetMode="External"/><Relationship Id="rId118" Type="http://schemas.openxmlformats.org/officeDocument/2006/relationships/hyperlink" Target="http://www.gestiontransparente.com/Rendicion/hstContrato.aspx?P3=1494101&amp;P1=000607&amp;P2=IUD2020059" TargetMode="External"/><Relationship Id="rId139" Type="http://schemas.openxmlformats.org/officeDocument/2006/relationships/hyperlink" Target="http://www.gestiontransparente.com/Rendicion/hstContrato.aspx?P3=1502693&amp;P1=000607&amp;P2=IUD2020069" TargetMode="External"/><Relationship Id="rId85" Type="http://schemas.openxmlformats.org/officeDocument/2006/relationships/hyperlink" Target="https://www.contratos.gov.co/consultas/detalleProceso.do?numConstancia=20-12-10524134" TargetMode="External"/><Relationship Id="rId150" Type="http://schemas.openxmlformats.org/officeDocument/2006/relationships/hyperlink" Target="https://www.contratos.gov.co/consultas/detalleProceso.do?numConstancia=20-12-10773019" TargetMode="External"/><Relationship Id="rId171" Type="http://schemas.openxmlformats.org/officeDocument/2006/relationships/hyperlink" Target="http://www.gestiontransparente.com/Rendicion/hstContrato.aspx?p1=000607&amp;p2=IUD2020085&amp;p3=1514292" TargetMode="External"/><Relationship Id="rId192" Type="http://schemas.openxmlformats.org/officeDocument/2006/relationships/hyperlink" Target="http://www.gestiontransparente.com/Rendicion/RegIngresoContract.aspx?p1=IUD2020096&amp;event=inicio" TargetMode="External"/><Relationship Id="rId206" Type="http://schemas.openxmlformats.org/officeDocument/2006/relationships/hyperlink" Target="https://www.contratos.gov.co/consultas/detalleProceso.do?numConstancia=20-12-10921502" TargetMode="External"/><Relationship Id="rId227" Type="http://schemas.openxmlformats.org/officeDocument/2006/relationships/hyperlink" Target="http://www.gestiontransparente.com/Rendicion/RegIngresoContract.aspx?p1=IUD2020117&amp;event=inicio" TargetMode="External"/><Relationship Id="rId248" Type="http://schemas.openxmlformats.org/officeDocument/2006/relationships/hyperlink" Target="https://www.contratos.gov.co/consultas/detalleProceso.do?numConstancia=20-12-11056319" TargetMode="External"/><Relationship Id="rId12" Type="http://schemas.openxmlformats.org/officeDocument/2006/relationships/hyperlink" Target="http://www.gestiontransparente.com/Rendicion/hstContrato.aspx?P3=1477371&amp;P1=000607&amp;P2=IUD2020006" TargetMode="External"/><Relationship Id="rId17" Type="http://schemas.openxmlformats.org/officeDocument/2006/relationships/hyperlink" Target="https://www.contratos.gov.co/consultas/detalleProceso.do?numConstancia=20-12-10312088" TargetMode="External"/><Relationship Id="rId33" Type="http://schemas.openxmlformats.org/officeDocument/2006/relationships/hyperlink" Target="https://www.contratos.gov.co/consultas/detalleProceso.do?numConstancia=20-12-10331686" TargetMode="External"/><Relationship Id="rId38" Type="http://schemas.openxmlformats.org/officeDocument/2006/relationships/hyperlink" Target="http://www.gestiontransparente.com/Rendicion/hstContrato.aspx?P3=1478449&amp;P1=000607&amp;P2=IUD2020019" TargetMode="External"/><Relationship Id="rId59" Type="http://schemas.openxmlformats.org/officeDocument/2006/relationships/hyperlink" Target="https://www.contratos.gov.co/consultas/detalleProceso.do?numConstancia=20-12-10388999" TargetMode="External"/><Relationship Id="rId103" Type="http://schemas.openxmlformats.org/officeDocument/2006/relationships/hyperlink" Target="https://www.contratos.gov.co/consultas/detalleProceso.do?numConstancia=20-12-10592013" TargetMode="External"/><Relationship Id="rId108" Type="http://schemas.openxmlformats.org/officeDocument/2006/relationships/hyperlink" Target="http://www.gestiontransparente.com/Rendicion/hstContrato.aspx?P3=1489330&amp;P1=000607&amp;P2=IUD2020054" TargetMode="External"/><Relationship Id="rId124" Type="http://schemas.openxmlformats.org/officeDocument/2006/relationships/hyperlink" Target="http://www.gestiontransparente.com/Rendicion/hstContrato.aspx?P3=1496307&amp;P1=000607&amp;P2=IUD2020062" TargetMode="External"/><Relationship Id="rId129" Type="http://schemas.openxmlformats.org/officeDocument/2006/relationships/hyperlink" Target="https://www.contratos.gov.co/consultas/detalleProceso.do?numConstancia=20-13-10522119" TargetMode="External"/><Relationship Id="rId54" Type="http://schemas.openxmlformats.org/officeDocument/2006/relationships/hyperlink" Target="http://www.gestiontransparente.com/Rendicion/hstContrato.aspx?P3=1478679&amp;P1=000607&amp;P2=IUD2020027" TargetMode="External"/><Relationship Id="rId70" Type="http://schemas.openxmlformats.org/officeDocument/2006/relationships/hyperlink" Target="http://www.gestiontransparente.com/Rendicion/hstContrato.aspx?P3=1478830&amp;P1=000607&amp;P2=IUD2020035" TargetMode="External"/><Relationship Id="rId75" Type="http://schemas.openxmlformats.org/officeDocument/2006/relationships/hyperlink" Target="https://www.contratos.gov.co/consultas/detalleProceso.do?numConstancia=20-12-10487870" TargetMode="External"/><Relationship Id="rId91" Type="http://schemas.openxmlformats.org/officeDocument/2006/relationships/hyperlink" Target="https://www.contratos.gov.co/consultas/detalleProceso.do?numConstancia=20-12-10548756" TargetMode="External"/><Relationship Id="rId96" Type="http://schemas.openxmlformats.org/officeDocument/2006/relationships/hyperlink" Target="http://www.gestiontransparente.com/Rendicion/hstContrato.aspx?P3=1491395&amp;P1=000607&amp;P2=IUD2020048" TargetMode="External"/><Relationship Id="rId140" Type="http://schemas.openxmlformats.org/officeDocument/2006/relationships/hyperlink" Target="https://www.contratos.gov.co/consultas/detalleProceso.do?numConstancia=20-12-10757221" TargetMode="External"/><Relationship Id="rId145" Type="http://schemas.openxmlformats.org/officeDocument/2006/relationships/hyperlink" Target="http://www.gestiontransparente.com/Rendicion/hstContrato.aspx?P3=1504798&amp;P1=000607&amp;P2=IUD2020072" TargetMode="External"/><Relationship Id="rId161" Type="http://schemas.openxmlformats.org/officeDocument/2006/relationships/hyperlink" Target="http://www.gestiontransparente.com/Rendicion/hstContrato.aspx?p1=000607&amp;p2=IUD2020080&amp;p3=1512487" TargetMode="External"/><Relationship Id="rId166" Type="http://schemas.openxmlformats.org/officeDocument/2006/relationships/hyperlink" Target="https://www.contratos.gov.co/consultas/detalleProceso.do?numConstancia=20-12-10887965" TargetMode="External"/><Relationship Id="rId182" Type="http://schemas.openxmlformats.org/officeDocument/2006/relationships/hyperlink" Target="http://www.gestiontransparente.com/Rendicion/RegIngresoContract.aspx?p1=IUD2020091&amp;event=inicio" TargetMode="External"/><Relationship Id="rId187" Type="http://schemas.openxmlformats.org/officeDocument/2006/relationships/hyperlink" Target="https://www.contratos.gov.co/consultas/detalleProceso.do?numConstancia=20-12-10886968" TargetMode="External"/><Relationship Id="rId217" Type="http://schemas.openxmlformats.org/officeDocument/2006/relationships/hyperlink" Target="http://www.gestiontransparente.com/Rendicion/RegIngresoContract.aspx?p1=IUD2020110&amp;event=inicio" TargetMode="External"/><Relationship Id="rId1" Type="http://schemas.openxmlformats.org/officeDocument/2006/relationships/hyperlink" Target="https://www.contratos.gov.co/consultas/detalleProceso.do?numConstancia=20-12-10371387" TargetMode="External"/><Relationship Id="rId6" Type="http://schemas.openxmlformats.org/officeDocument/2006/relationships/hyperlink" Target="http://www.gestiontransparente.com/Rendicion/hstContrato.aspx?P3=1476878&amp;P1=000607&amp;P2=IUD2020003" TargetMode="External"/><Relationship Id="rId212" Type="http://schemas.openxmlformats.org/officeDocument/2006/relationships/hyperlink" Target="https://www.contratos.gov.co/consultas/detalleProceso.do?numConstancia=20-12-10926556" TargetMode="External"/><Relationship Id="rId233" Type="http://schemas.openxmlformats.org/officeDocument/2006/relationships/hyperlink" Target="http://www.gestiontransparente.com/Rendicion/RegIngresoContract.aspx?p1=IUD2020121&amp;event=inicio" TargetMode="External"/><Relationship Id="rId238" Type="http://schemas.openxmlformats.org/officeDocument/2006/relationships/hyperlink" Target="https://www.contratos.gov.co/consultas/detalleProceso.do?numConstancia=20-12-10955280" TargetMode="External"/><Relationship Id="rId23" Type="http://schemas.openxmlformats.org/officeDocument/2006/relationships/hyperlink" Target="https://www.contratos.gov.co/consultas/detalleProceso.do?numConstancia=20-12-10330826" TargetMode="External"/><Relationship Id="rId28" Type="http://schemas.openxmlformats.org/officeDocument/2006/relationships/hyperlink" Target="http://www.gestiontransparente.com/Rendicion/hstContrato.aspx?P3=1477992&amp;P1=000607&amp;P2=IUD2020014" TargetMode="External"/><Relationship Id="rId49" Type="http://schemas.openxmlformats.org/officeDocument/2006/relationships/hyperlink" Target="https://www.contratos.gov.co/consultas/detalleProceso.do?numConstancia=20-12-10349386" TargetMode="External"/><Relationship Id="rId114" Type="http://schemas.openxmlformats.org/officeDocument/2006/relationships/hyperlink" Target="http://www.gestiontransparente.com/Rendicion/hstContrato.aspx?P3=1496312&amp;P1=000607&amp;P2=IUD2020057" TargetMode="External"/><Relationship Id="rId119" Type="http://schemas.openxmlformats.org/officeDocument/2006/relationships/hyperlink" Target="https://www.contratos.gov.co/consultas/detalleProceso.do?numConstancia=20-12-10658183" TargetMode="External"/><Relationship Id="rId44" Type="http://schemas.openxmlformats.org/officeDocument/2006/relationships/hyperlink" Target="http://www.gestiontransparente.com/Rendicion/hstContrato.aspx?P3=1478509&amp;P1=000607&amp;P2=IUD2020022" TargetMode="External"/><Relationship Id="rId60" Type="http://schemas.openxmlformats.org/officeDocument/2006/relationships/hyperlink" Target="http://www.gestiontransparente.com/Rendicion/hstContrato.aspx?P3=1478782&amp;P1=000607&amp;P2=IUD2020030" TargetMode="External"/><Relationship Id="rId65" Type="http://schemas.openxmlformats.org/officeDocument/2006/relationships/hyperlink" Target="https://www.contratos.gov.co/consultas/detalleProceso.do?numConstancia=20-12-10392678" TargetMode="External"/><Relationship Id="rId81" Type="http://schemas.openxmlformats.org/officeDocument/2006/relationships/hyperlink" Target="https://www.contratos.gov.co/consultas/detalleProceso.do?numConstancia=20-12-10502696" TargetMode="External"/><Relationship Id="rId86" Type="http://schemas.openxmlformats.org/officeDocument/2006/relationships/hyperlink" Target="http://www.gestiontransparente.com/Rendicion/hstContrato.aspx?P3=1485348&amp;P1=000607&amp;P2=IUD2020043" TargetMode="External"/><Relationship Id="rId130" Type="http://schemas.openxmlformats.org/officeDocument/2006/relationships/hyperlink" Target="http://www.gestiontransparente.com/Rendicion/hstContrato.aspx?P3=1496387&amp;P1=000607&amp;P2=IUD2020065" TargetMode="External"/><Relationship Id="rId135" Type="http://schemas.openxmlformats.org/officeDocument/2006/relationships/hyperlink" Target="http://www.gestiontransparente.com/Rendicion/hstContrato.aspx?P3=1500217&amp;P1=000607&amp;P2=IUD2020067" TargetMode="External"/><Relationship Id="rId151" Type="http://schemas.openxmlformats.org/officeDocument/2006/relationships/hyperlink" Target="http://www.gestiontransparente.com/Rendicion/hstContrato.aspx?P3=1506510&amp;P1=000607&amp;P2=IUD2020075" TargetMode="External"/><Relationship Id="rId156" Type="http://schemas.openxmlformats.org/officeDocument/2006/relationships/hyperlink" Target="https://www.contratos.gov.co/consultas/detalleProceso.do?numConstancia=20-12-10812612" TargetMode="External"/><Relationship Id="rId177" Type="http://schemas.openxmlformats.org/officeDocument/2006/relationships/hyperlink" Target="https://www.contratos.gov.co/consultas/detalleProceso.do?numConstancia=20-12-10867718" TargetMode="External"/><Relationship Id="rId198" Type="http://schemas.openxmlformats.org/officeDocument/2006/relationships/hyperlink" Target="https://www.contratos.gov.co/consultas/detalleProceso.do?numConstancia=20-12-10938597" TargetMode="External"/><Relationship Id="rId172" Type="http://schemas.openxmlformats.org/officeDocument/2006/relationships/hyperlink" Target="https://community.secop.gov.co/Public/Tendering/PublicMessageDisplay/Index?id=1264537&amp;contractNoticeUniqueIdentifier=&amp;prevCtxUrl=%2fPublic%2fTendering%2fOpportunityDetail%2fIndex%3fPerspective%3dDefault&amp;showDownloadDocument=False&amp;asPopupView=true" TargetMode="External"/><Relationship Id="rId193" Type="http://schemas.openxmlformats.org/officeDocument/2006/relationships/hyperlink" Target="https://www.contratos.gov.co/consultas/detalleProceso.do?numConstancia=20-12-10898445" TargetMode="External"/><Relationship Id="rId202" Type="http://schemas.openxmlformats.org/officeDocument/2006/relationships/hyperlink" Target="https://www.contratos.gov.co/consultas/detalleProceso.do?numConstancia=20-12-10912431" TargetMode="External"/><Relationship Id="rId207" Type="http://schemas.openxmlformats.org/officeDocument/2006/relationships/hyperlink" Target="http://www.gestiontransparente.com/Rendicion/hstContrato.aspx?p1=000607&amp;p2=IUD2020105&amp;p3=1522924" TargetMode="External"/><Relationship Id="rId223" Type="http://schemas.openxmlformats.org/officeDocument/2006/relationships/hyperlink" Target="https://www.contratos.gov.co/consultas/detalleProceso.do?numConstancia=20-12-11028331" TargetMode="External"/><Relationship Id="rId228" Type="http://schemas.openxmlformats.org/officeDocument/2006/relationships/hyperlink" Target="https://www.contratos.gov.co/consultas/detalleProceso.do?numConstancia=20-12-10975693" TargetMode="External"/><Relationship Id="rId244" Type="http://schemas.openxmlformats.org/officeDocument/2006/relationships/hyperlink" Target="https://www.contratos.gov.co/consultas/detalleProceso.do?numConstancia=20-12-10997212" TargetMode="External"/><Relationship Id="rId249" Type="http://schemas.openxmlformats.org/officeDocument/2006/relationships/hyperlink" Target="https://www.contratos.gov.co/consultas/detalleProceso.do?numConstancia=20-12-11042751" TargetMode="External"/><Relationship Id="rId13" Type="http://schemas.openxmlformats.org/officeDocument/2006/relationships/hyperlink" Target="https://www.contratos.gov.co/consultas/detalleProceso.do?numConstancia=20-12-10329057" TargetMode="External"/><Relationship Id="rId18" Type="http://schemas.openxmlformats.org/officeDocument/2006/relationships/hyperlink" Target="http://www.gestiontransparente.com/Rendicion/hstContrato.aspx?P3=1477869&amp;P1=000607&amp;P2=IUD2020009" TargetMode="External"/><Relationship Id="rId39" Type="http://schemas.openxmlformats.org/officeDocument/2006/relationships/hyperlink" Target="https://www.contratos.gov.co/consultas/detalleProceso.do?numConstancia=20-12-10334411" TargetMode="External"/><Relationship Id="rId109" Type="http://schemas.openxmlformats.org/officeDocument/2006/relationships/hyperlink" Target="https://www.contratos.gov.co/consultas/detalleProceso.do?numConstancia=20-12-10621656" TargetMode="External"/><Relationship Id="rId34" Type="http://schemas.openxmlformats.org/officeDocument/2006/relationships/hyperlink" Target="http://www.gestiontransparente.com/Rendicion/hstContrato.aspx?P3=1478154&amp;P1=000607&amp;P2=IUD2020017" TargetMode="External"/><Relationship Id="rId50" Type="http://schemas.openxmlformats.org/officeDocument/2006/relationships/hyperlink" Target="http://www.gestiontransparente.com/Rendicion/hstContrato.aspx?P3=1478575&amp;P1=000607&amp;P2=IUD2020025" TargetMode="External"/><Relationship Id="rId55" Type="http://schemas.openxmlformats.org/officeDocument/2006/relationships/hyperlink" Target="https://www.contratos.gov.co/consultas/detalleProceso.do?numConstancia=20-12-10350062" TargetMode="External"/><Relationship Id="rId76" Type="http://schemas.openxmlformats.org/officeDocument/2006/relationships/hyperlink" Target="http://www.gestiontransparente.com/Rendicion/hstContrato.aspx?P3=1481377&amp;P1=000607&amp;P2=IUD2020038" TargetMode="External"/><Relationship Id="rId97" Type="http://schemas.openxmlformats.org/officeDocument/2006/relationships/hyperlink" Target="https://www.contratos.gov.co/consultas/detalleProceso.do?numConstancia=20-12-10556489" TargetMode="External"/><Relationship Id="rId104" Type="http://schemas.openxmlformats.org/officeDocument/2006/relationships/hyperlink" Target="http://www.gestiontransparente.com/Rendicion/hstContrato.aspx?P3=1489828&amp;P1=000607&amp;P2=IUD2020052" TargetMode="External"/><Relationship Id="rId120" Type="http://schemas.openxmlformats.org/officeDocument/2006/relationships/hyperlink" Target="http://www.gestiontransparente.com/Rendicion/hstContrato.aspx?P3=1494865&amp;P1=000607&amp;P2=IUD2020060" TargetMode="External"/><Relationship Id="rId125" Type="http://schemas.openxmlformats.org/officeDocument/2006/relationships/hyperlink" Target="https://www.contratos.gov.co/consultas/detalleProceso.do?numConstancia=20-12-10663694" TargetMode="External"/><Relationship Id="rId141" Type="http://schemas.openxmlformats.org/officeDocument/2006/relationships/hyperlink" Target="http://www.gestiontransparente.com/Rendicion/hstContrato.aspx?P3=1504086&amp;P1=000607&amp;P2=IUD2020070" TargetMode="External"/><Relationship Id="rId146" Type="http://schemas.openxmlformats.org/officeDocument/2006/relationships/hyperlink" Target="https://www.contratos.gov.co/consultas/detalleProceso.do?numConstancia=20-12-10760384" TargetMode="External"/><Relationship Id="rId167" Type="http://schemas.openxmlformats.org/officeDocument/2006/relationships/hyperlink" Target="http://www.gestiontransparente.com/Rendicion/hstContrato.aspx?p1=000607&amp;p2=IUD2020083&amp;p3=1517927" TargetMode="External"/><Relationship Id="rId188" Type="http://schemas.openxmlformats.org/officeDocument/2006/relationships/hyperlink" Target="http://www.gestiontransparente.com/Rendicion/hstContrato.aspx?p1=000607&amp;p2=IUD2020094&amp;p3=1518603" TargetMode="External"/><Relationship Id="rId7" Type="http://schemas.openxmlformats.org/officeDocument/2006/relationships/hyperlink" Target="https://www.contratos.gov.co/consultas/detalleProceso.do?numConstancia=20-12-10308680" TargetMode="External"/><Relationship Id="rId71" Type="http://schemas.openxmlformats.org/officeDocument/2006/relationships/hyperlink" Target="https://www.contratos.gov.co/consultas/detalleProceso.do?numConstancia=20-12-10411021" TargetMode="External"/><Relationship Id="rId92" Type="http://schemas.openxmlformats.org/officeDocument/2006/relationships/hyperlink" Target="http://www.gestiontransparente.com/Rendicion/hstContrato.aspx?P3=1486802&amp;P1=000607&amp;P2=IUD2020046" TargetMode="External"/><Relationship Id="rId162" Type="http://schemas.openxmlformats.org/officeDocument/2006/relationships/hyperlink" Target="https://www.contratos.gov.co/consultas/detalleProceso.do?numConstancia=20-12-10840223" TargetMode="External"/><Relationship Id="rId183" Type="http://schemas.openxmlformats.org/officeDocument/2006/relationships/hyperlink" Target="https://www.contratos.gov.co/consultas/detalleProceso.do?numConstancia=20-12-10927165" TargetMode="External"/><Relationship Id="rId213" Type="http://schemas.openxmlformats.org/officeDocument/2006/relationships/hyperlink" Target="http://www.gestiontransparente.com/Rendicion/RegIngresoContract.aspx?p1=IUD2020108&amp;event=inicio" TargetMode="External"/><Relationship Id="rId218" Type="http://schemas.openxmlformats.org/officeDocument/2006/relationships/hyperlink" Target="https://www.contratos.gov.co/consultas/detalleProceso.do?numConstancia=20-12-10921412" TargetMode="External"/><Relationship Id="rId234" Type="http://schemas.openxmlformats.org/officeDocument/2006/relationships/hyperlink" Target="https://www.contratos.gov.co/consultas/detalleProceso.do?numConstancia=20-12-10954248" TargetMode="External"/><Relationship Id="rId239" Type="http://schemas.openxmlformats.org/officeDocument/2006/relationships/hyperlink" Target="https://www.contratos.gov.co/consultas/detalleProceso.do?numConstancia=20-12-10979623" TargetMode="External"/><Relationship Id="rId2" Type="http://schemas.openxmlformats.org/officeDocument/2006/relationships/hyperlink" Target="http://www.gestiontransparente.com/Rendicion/hstContrato.aspx?P3=1491097&amp;P1=000607&amp;P2=IUD2020001" TargetMode="External"/><Relationship Id="rId29" Type="http://schemas.openxmlformats.org/officeDocument/2006/relationships/hyperlink" Target="https://www.contratos.gov.co/consultas/detalleProceso.do?numConstancia=20-12-10331457" TargetMode="External"/><Relationship Id="rId250" Type="http://schemas.openxmlformats.org/officeDocument/2006/relationships/hyperlink" Target="https://www.contratos.gov.co/consultas/detalleProceso.do?numConstancia=20-12-11048481" TargetMode="External"/><Relationship Id="rId24" Type="http://schemas.openxmlformats.org/officeDocument/2006/relationships/hyperlink" Target="http://www.gestiontransparente.com/Rendicion/hstContrato.aspx?P3=1477935&amp;P1=000607&amp;P2=IUD2020012" TargetMode="External"/><Relationship Id="rId40" Type="http://schemas.openxmlformats.org/officeDocument/2006/relationships/hyperlink" Target="http://www.gestiontransparente.com/Rendicion/hstContrato.aspx?P3=1478463&amp;P1=000607&amp;P2=IUD2020020" TargetMode="External"/><Relationship Id="rId45" Type="http://schemas.openxmlformats.org/officeDocument/2006/relationships/hyperlink" Target="https://www.contratos.gov.co/consultas/detalleProceso.do?numConstancia=20-12-10339452" TargetMode="External"/><Relationship Id="rId66" Type="http://schemas.openxmlformats.org/officeDocument/2006/relationships/hyperlink" Target="http://www.gestiontransparente.com/Rendicion/hstContrato.aspx?P3=1476614&amp;P1=000607&amp;P2=IUD2020033" TargetMode="External"/><Relationship Id="rId87" Type="http://schemas.openxmlformats.org/officeDocument/2006/relationships/hyperlink" Target="https://www.contratos.gov.co/consultas/detalleProceso.do?numConstancia=20-12-10546500" TargetMode="External"/><Relationship Id="rId110" Type="http://schemas.openxmlformats.org/officeDocument/2006/relationships/hyperlink" Target="http://www.gestiontransparente.com/Rendicion/hstContrato.aspx?P3=1493236&amp;P1=000607&amp;P2=IUD2020055" TargetMode="External"/><Relationship Id="rId115" Type="http://schemas.openxmlformats.org/officeDocument/2006/relationships/hyperlink" Target="https://www.contratos.gov.co/consultas/detalleProceso.do?numConstancia=20-12-10631391" TargetMode="External"/><Relationship Id="rId131" Type="http://schemas.openxmlformats.org/officeDocument/2006/relationships/hyperlink" Target="https://www.contratos.gov.co/consultas/detalleProceso.do?numConstancia=19-12-9844472" TargetMode="External"/><Relationship Id="rId136" Type="http://schemas.openxmlformats.org/officeDocument/2006/relationships/hyperlink" Target="https://www.contratos.gov.co/consultas/detalleProceso.do?numConstancia=20-12-10732310" TargetMode="External"/><Relationship Id="rId157" Type="http://schemas.openxmlformats.org/officeDocument/2006/relationships/hyperlink" Target="http://www.gestiontransparente.com/Rendicion/RegIngresoContract.aspx?p1=IUD2020078&amp;event=inicio" TargetMode="External"/><Relationship Id="rId178" Type="http://schemas.openxmlformats.org/officeDocument/2006/relationships/hyperlink" Target="http://www.gestiontransparente.com/Rendicion/hstContrato.aspx?p1=000607&amp;p2=IUD2020089&amp;p3=1515953" TargetMode="External"/><Relationship Id="rId61" Type="http://schemas.openxmlformats.org/officeDocument/2006/relationships/hyperlink" Target="https://www.contratos.gov.co/consultas/detalleProceso.do?numConstancia=20-12-10390020" TargetMode="External"/><Relationship Id="rId82" Type="http://schemas.openxmlformats.org/officeDocument/2006/relationships/hyperlink" Target="http://www.gestiontransparente.com/Rendicion/hstContrato.aspx?P3=1482565&amp;P1=000607&amp;P2=IUD2020041" TargetMode="External"/><Relationship Id="rId152" Type="http://schemas.openxmlformats.org/officeDocument/2006/relationships/hyperlink" Target="https://www.contratos.gov.co/consultas/detalleProceso.do?numConstancia=20-12-10806895" TargetMode="External"/><Relationship Id="rId173" Type="http://schemas.openxmlformats.org/officeDocument/2006/relationships/hyperlink" Target="http://www.gestiontransparente.com/Rendicion/RegIngresoContract.aspx?p1=IUD2020086&amp;event=inicio" TargetMode="External"/><Relationship Id="rId194" Type="http://schemas.openxmlformats.org/officeDocument/2006/relationships/hyperlink" Target="http://www.gestiontransparente.com/Rendicion/RegIngresoContract.aspx?p1=IUD2020097&amp;event=inicio" TargetMode="External"/><Relationship Id="rId199" Type="http://schemas.openxmlformats.org/officeDocument/2006/relationships/hyperlink" Target="http://www.gestiontransparente.com/Rendicion/RegIngresoContract.aspx?p1=IUD2020100&amp;event=inicio" TargetMode="External"/><Relationship Id="rId203" Type="http://schemas.openxmlformats.org/officeDocument/2006/relationships/hyperlink" Target="http://www.gestiontransparente.com/Rendicion/RegIngresoContract.aspx?p1=IUD2020103&amp;event=inicio" TargetMode="External"/><Relationship Id="rId208" Type="http://schemas.openxmlformats.org/officeDocument/2006/relationships/hyperlink" Target="https://www.contratos.gov.co/consultas/detalleProceso.do?numConstancia=20-12-10940988" TargetMode="External"/><Relationship Id="rId229" Type="http://schemas.openxmlformats.org/officeDocument/2006/relationships/hyperlink" Target="https://www.contratos.gov.co/consultas/detalleProceso.do?numConstancia=20-12-10966072" TargetMode="External"/><Relationship Id="rId19" Type="http://schemas.openxmlformats.org/officeDocument/2006/relationships/hyperlink" Target="https://www.contratos.gov.co/consultas/detalleProceso.do?numConstancia=20-12-10330296" TargetMode="External"/><Relationship Id="rId224" Type="http://schemas.openxmlformats.org/officeDocument/2006/relationships/hyperlink" Target="https://www.contratos.gov.co/consultas/detalleProceso.do?numConstancia=20-12-10966318" TargetMode="External"/><Relationship Id="rId240" Type="http://schemas.openxmlformats.org/officeDocument/2006/relationships/hyperlink" Target="https://www.contratos.gov.co/consultas/detalleProceso.do?numConstancia=20-12-11011569" TargetMode="External"/><Relationship Id="rId245" Type="http://schemas.openxmlformats.org/officeDocument/2006/relationships/hyperlink" Target="https://www.contratos.gov.co/consultas/detalleProceso.do?numConstancia=20-22-18176" TargetMode="External"/><Relationship Id="rId14" Type="http://schemas.openxmlformats.org/officeDocument/2006/relationships/hyperlink" Target="http://www.gestiontransparente.com/Rendicion/hstContrato.aspx?P3=1477407&amp;P1=000607&amp;P2=IUD2020007" TargetMode="External"/><Relationship Id="rId30" Type="http://schemas.openxmlformats.org/officeDocument/2006/relationships/hyperlink" Target="http://www.gestiontransparente.com/Rendicion/hstContrato.aspx?P3=1478010&amp;P1=000607&amp;P2=IUD2020015" TargetMode="External"/><Relationship Id="rId35" Type="http://schemas.openxmlformats.org/officeDocument/2006/relationships/hyperlink" Target="https://www.contratos.gov.co/consultas/detalleProceso.do?numConstancia=20-12-10331840" TargetMode="External"/><Relationship Id="rId56" Type="http://schemas.openxmlformats.org/officeDocument/2006/relationships/hyperlink" Target="http://www.gestiontransparente.com/Rendicion/hstContrato.aspx?P3=1478736&amp;P1=000607&amp;P2=IUD2020028" TargetMode="External"/><Relationship Id="rId77" Type="http://schemas.openxmlformats.org/officeDocument/2006/relationships/hyperlink" Target="https://www.contratos.gov.co/consultas/detalleProceso.do?numConstancia=20-12-10500859" TargetMode="External"/><Relationship Id="rId100" Type="http://schemas.openxmlformats.org/officeDocument/2006/relationships/hyperlink" Target="http://www.gestiontransparente.com/Rendicion/hstContrato.aspx?P3=1487100&amp;P1=000607&amp;P2=IUD2020050" TargetMode="External"/><Relationship Id="rId105" Type="http://schemas.openxmlformats.org/officeDocument/2006/relationships/hyperlink" Target="https://www.contratos.gov.co/consultas/detalleProceso.do?numConstancia=20-12-10621507" TargetMode="External"/><Relationship Id="rId126" Type="http://schemas.openxmlformats.org/officeDocument/2006/relationships/hyperlink" Target="http://www.gestiontransparente.com/Rendicion/hstContrato.aspx?P3=1496369&amp;P1=000607&amp;P2=IUD2020063" TargetMode="External"/><Relationship Id="rId147" Type="http://schemas.openxmlformats.org/officeDocument/2006/relationships/hyperlink" Target="http://www.gestiontransparente.com/Rendicion/RegIngresoContract.aspx?p1=IUD2020073&amp;event=inicio" TargetMode="External"/><Relationship Id="rId168" Type="http://schemas.openxmlformats.org/officeDocument/2006/relationships/hyperlink" Target="https://www.contratos.gov.co/consultas/detalleProceso.do?numConstancia=20-12-10852410" TargetMode="External"/><Relationship Id="rId8" Type="http://schemas.openxmlformats.org/officeDocument/2006/relationships/hyperlink" Target="http://www.gestiontransparente.com/Rendicion/hstContrato.aspx?P3=1477176&amp;P1=000607&amp;P2=IUD2020004" TargetMode="External"/><Relationship Id="rId51" Type="http://schemas.openxmlformats.org/officeDocument/2006/relationships/hyperlink" Target="https://www.contratos.gov.co/consultas/detalleProceso.do?numConstancia=20-12-10349795" TargetMode="External"/><Relationship Id="rId72" Type="http://schemas.openxmlformats.org/officeDocument/2006/relationships/hyperlink" Target="http://www.gestiontransparente.com/Rendicion/hstContrato.aspx?P3=1478857&amp;P1=000607&amp;P2=IUD2020036" TargetMode="External"/><Relationship Id="rId93" Type="http://schemas.openxmlformats.org/officeDocument/2006/relationships/hyperlink" Target="https://www.contratos.gov.co/consultas/detalleProceso.do?numConstancia=20-12-10569229" TargetMode="External"/><Relationship Id="rId98" Type="http://schemas.openxmlformats.org/officeDocument/2006/relationships/hyperlink" Target="http://www.gestiontransparente.com/Rendicion/hstContrato.aspx?P3=1486831&amp;P1=000607&amp;P2=IUD2020049" TargetMode="External"/><Relationship Id="rId121" Type="http://schemas.openxmlformats.org/officeDocument/2006/relationships/hyperlink" Target="https://www.contratos.gov.co/consultas/detalleProceso.do?numConstancia=20-12-10666394" TargetMode="External"/><Relationship Id="rId142" Type="http://schemas.openxmlformats.org/officeDocument/2006/relationships/hyperlink" Target="https://www.contratos.gov.co/consultas/detalleProceso.do?numConstancia=20-12-10787152" TargetMode="External"/><Relationship Id="rId163" Type="http://schemas.openxmlformats.org/officeDocument/2006/relationships/hyperlink" Target="http://www.gestiontransparente.com/Rendicion/hstContrato.aspx?p1=000607&amp;p2=IUD2020081&amp;p3=1513966" TargetMode="External"/><Relationship Id="rId184" Type="http://schemas.openxmlformats.org/officeDocument/2006/relationships/hyperlink" Target="http://www.gestiontransparente.com/Rendicion/RegIngresoContract.aspx?p1=IUD2020092&amp;event=inicio" TargetMode="External"/><Relationship Id="rId189" Type="http://schemas.openxmlformats.org/officeDocument/2006/relationships/hyperlink" Target="https://www.contratos.gov.co/consultas/detalleProceso.do?numConstancia=20-12-10902508" TargetMode="External"/><Relationship Id="rId219" Type="http://schemas.openxmlformats.org/officeDocument/2006/relationships/hyperlink" Target="http://www.gestiontransparente.com/Rendicion/hstContrato.aspx?p1=000607&amp;p2=IUD2020111&amp;p3=1523167" TargetMode="External"/><Relationship Id="rId3" Type="http://schemas.openxmlformats.org/officeDocument/2006/relationships/hyperlink" Target="https://www.contratos.gov.co/consultas/detalleProceso.do?numConstancia=20-12-10307300" TargetMode="External"/><Relationship Id="rId214" Type="http://schemas.openxmlformats.org/officeDocument/2006/relationships/hyperlink" Target="https://www.contratos.gov.co/consultas/detalleProceso.do?numConstancia=20-12-10917847" TargetMode="External"/><Relationship Id="rId230" Type="http://schemas.openxmlformats.org/officeDocument/2006/relationships/hyperlink" Target="https://www.contratos.gov.co/consultas/detalleProceso.do?numConstancia=20-12-10954449" TargetMode="External"/><Relationship Id="rId235" Type="http://schemas.openxmlformats.org/officeDocument/2006/relationships/hyperlink" Target="http://www.gestiontransparente.com/Rendicion/RegIngresoContract.aspx?p1=IUD2020124&amp;event=inicio" TargetMode="External"/><Relationship Id="rId251" Type="http://schemas.openxmlformats.org/officeDocument/2006/relationships/hyperlink" Target="https://www.contratos.gov.co/consultas/detalleProceso.do?numConstancia=20-12-11048434" TargetMode="External"/><Relationship Id="rId25" Type="http://schemas.openxmlformats.org/officeDocument/2006/relationships/hyperlink" Target="https://www.contratos.gov.co/consultas/detalleProceso.do?numConstancia=20-12-10330939" TargetMode="External"/><Relationship Id="rId46" Type="http://schemas.openxmlformats.org/officeDocument/2006/relationships/hyperlink" Target="http://www.gestiontransparente.com/Rendicion/hstContrato.aspx?P3=1478530&amp;P1=000607&amp;P2=IUD2020023" TargetMode="External"/><Relationship Id="rId67" Type="http://schemas.openxmlformats.org/officeDocument/2006/relationships/hyperlink" Target="https://www.contratos.gov.co/consultas/detalleProceso.do?numConstancia=20-12-10393442" TargetMode="External"/><Relationship Id="rId116" Type="http://schemas.openxmlformats.org/officeDocument/2006/relationships/hyperlink" Target="http://www.gestiontransparente.com/Rendicion/hstContrato.aspx?P3=1493869&amp;P1=000607&amp;P2=IUD2020058" TargetMode="External"/><Relationship Id="rId137" Type="http://schemas.openxmlformats.org/officeDocument/2006/relationships/hyperlink" Target="http://www.gestiontransparente.com/Rendicion/hstContrato.aspx?P3=1502629&amp;P1=000607&amp;P2=IUD2020068" TargetMode="External"/><Relationship Id="rId158" Type="http://schemas.openxmlformats.org/officeDocument/2006/relationships/hyperlink" Target="https://www.contratos.gov.co/consultas/detalleProceso.do?numConstancia=20-12-10822428" TargetMode="External"/><Relationship Id="rId20" Type="http://schemas.openxmlformats.org/officeDocument/2006/relationships/hyperlink" Target="http://www.gestiontransparente.com/Rendicion/hstContrato.aspx?P3=1477891&amp;P1=000607&amp;P2=IUD2020010" TargetMode="External"/><Relationship Id="rId41" Type="http://schemas.openxmlformats.org/officeDocument/2006/relationships/hyperlink" Target="https://www.contratos.gov.co/consultas/detalleProceso.do?numConstancia=20-12-10337705" TargetMode="External"/><Relationship Id="rId62" Type="http://schemas.openxmlformats.org/officeDocument/2006/relationships/hyperlink" Target="http://www.gestiontransparente.com/Rendicion/hstContrato.aspx?P3=1478811&amp;P1=000607&amp;P2=IUD2020031" TargetMode="External"/><Relationship Id="rId83" Type="http://schemas.openxmlformats.org/officeDocument/2006/relationships/hyperlink" Target="https://www.contratos.gov.co/consultas/detalleProceso.do?numConstancia=20-12-10524102" TargetMode="External"/><Relationship Id="rId88" Type="http://schemas.openxmlformats.org/officeDocument/2006/relationships/hyperlink" Target="http://www.gestiontransparente.com/Rendicion/hstContrato.aspx?P3=1485754&amp;P1=000607&amp;P2=IUD2020044" TargetMode="External"/><Relationship Id="rId111" Type="http://schemas.openxmlformats.org/officeDocument/2006/relationships/hyperlink" Target="https://www.contratos.gov.co/consultas/detalleProceso.do?numConstancia=20-12-10621685" TargetMode="External"/><Relationship Id="rId132" Type="http://schemas.openxmlformats.org/officeDocument/2006/relationships/hyperlink" Target="https://www.contratos.gov.co/consultas/detalleProceso.do?numConstancia=20-12-10701030" TargetMode="External"/><Relationship Id="rId153" Type="http://schemas.openxmlformats.org/officeDocument/2006/relationships/hyperlink" Target="http://www.gestiontransparente.com/Rendicion/hstContrato.aspx?P3=1509395&amp;P1=000607&amp;P2=IUD2020076" TargetMode="External"/><Relationship Id="rId174" Type="http://schemas.openxmlformats.org/officeDocument/2006/relationships/hyperlink" Target="https://www.contratos.gov.co/consultas/detalleProceso.do?numConstancia=20-12-10874207" TargetMode="External"/><Relationship Id="rId179" Type="http://schemas.openxmlformats.org/officeDocument/2006/relationships/hyperlink" Target="https://www.contratos.gov.co/consultas/detalleProceso.do?numConstancia=20-12-10869976" TargetMode="External"/><Relationship Id="rId195" Type="http://schemas.openxmlformats.org/officeDocument/2006/relationships/hyperlink" Target="https://community.secop.gov.co/Public/Tendering/PublicMessageDisplay/Index?id=1285306&amp;contractNoticeUniqueIdentifier=&amp;prevCtxUrl=%2fPublic%2fTendering%2fOpportunityDetail%2fIndex%3fPerspective%3dDefault&amp;showDownloadDocument=False&amp;asPopupView=true" TargetMode="External"/><Relationship Id="rId209" Type="http://schemas.openxmlformats.org/officeDocument/2006/relationships/hyperlink" Target="http://www.gestiontransparente.com/Rendicion/RegIngresoContract.aspx?p1=IUD2020106&amp;event=inicio" TargetMode="External"/><Relationship Id="rId190" Type="http://schemas.openxmlformats.org/officeDocument/2006/relationships/hyperlink" Target="http://www.gestiontransparente.com/Rendicion/RegIngresoContract.aspx?p1=IUD2020095&amp;event=inicio" TargetMode="External"/><Relationship Id="rId204" Type="http://schemas.openxmlformats.org/officeDocument/2006/relationships/hyperlink" Target="https://www.contratos.gov.co/consultas/detalleProceso.do?numConstancia=20-12-10917710" TargetMode="External"/><Relationship Id="rId220" Type="http://schemas.openxmlformats.org/officeDocument/2006/relationships/hyperlink" Target="https://www.contratos.gov.co/consultas/detalleProceso.do?numConstancia=20-12-10938558" TargetMode="External"/><Relationship Id="rId225" Type="http://schemas.openxmlformats.org/officeDocument/2006/relationships/hyperlink" Target="https://www.contratos.gov.co/consultas/detalleProceso.do?numConstancia=20-12-10965941" TargetMode="External"/><Relationship Id="rId241" Type="http://schemas.openxmlformats.org/officeDocument/2006/relationships/hyperlink" Target="https://www.contratos.gov.co/consultas/detalleProceso.do?numConstancia=20-12-10971447" TargetMode="External"/><Relationship Id="rId246" Type="http://schemas.openxmlformats.org/officeDocument/2006/relationships/hyperlink" Target="https://www.contratos.gov.co/consultas/detalleProceso.do?numConstancia=20-12-11042607" TargetMode="External"/><Relationship Id="rId15" Type="http://schemas.openxmlformats.org/officeDocument/2006/relationships/hyperlink" Target="https://www.contratos.gov.co/consultas/detalleProceso.do?numConstancia=20-12-10311853" TargetMode="External"/><Relationship Id="rId36" Type="http://schemas.openxmlformats.org/officeDocument/2006/relationships/hyperlink" Target="http://www.gestiontransparente.com/Rendicion/hstContrato.aspx?P3=1478199&amp;P1=000607&amp;P2=IUD2020018" TargetMode="External"/><Relationship Id="rId57" Type="http://schemas.openxmlformats.org/officeDocument/2006/relationships/hyperlink" Target="https://www.contratos.gov.co/consultas/detalleProceso.do?numConstancia=20-12-10388009" TargetMode="External"/><Relationship Id="rId106" Type="http://schemas.openxmlformats.org/officeDocument/2006/relationships/hyperlink" Target="http://www.gestiontransparente.com/Misional/hstContrato.aspx?P3=1493199&amp;P1=000607&amp;P2=IUD2020053" TargetMode="External"/><Relationship Id="rId127" Type="http://schemas.openxmlformats.org/officeDocument/2006/relationships/hyperlink" Target="https://www.contratos.gov.co/consultas/detalleProceso.do?numConstancia=20-12-10707847" TargetMode="External"/><Relationship Id="rId10" Type="http://schemas.openxmlformats.org/officeDocument/2006/relationships/hyperlink" Target="http://www.gestiontransparente.com/Rendicion/hstContrato.aspx?P3=1477261&amp;P1=000607&amp;P2=IUD2020005" TargetMode="External"/><Relationship Id="rId31" Type="http://schemas.openxmlformats.org/officeDocument/2006/relationships/hyperlink" Target="https://www.contratos.gov.co/consultas/detalleProceso.do?numConstancia=20-12-10331569" TargetMode="External"/><Relationship Id="rId52" Type="http://schemas.openxmlformats.org/officeDocument/2006/relationships/hyperlink" Target="http://www.gestiontransparente.com/Rendicion/hstContrato.aspx?P3=1478665&amp;P1=000607&amp;P2=IUD2020026" TargetMode="External"/><Relationship Id="rId73" Type="http://schemas.openxmlformats.org/officeDocument/2006/relationships/hyperlink" Target="https://www.contratos.gov.co/consultas/detalleProceso.do?numConstancia=20-12-10486957" TargetMode="External"/><Relationship Id="rId78" Type="http://schemas.openxmlformats.org/officeDocument/2006/relationships/hyperlink" Target="http://www.gestiontransparente.com/Rendicion/hstContrato.aspx?P3=1482457&amp;P1=000607&amp;P2=IUD2020039" TargetMode="External"/><Relationship Id="rId94" Type="http://schemas.openxmlformats.org/officeDocument/2006/relationships/hyperlink" Target="http://www.gestiontransparente.com/Rendicion/hstContrato.aspx?P3=1487052&amp;P1=000607&amp;P2=IUD2020047" TargetMode="External"/><Relationship Id="rId99" Type="http://schemas.openxmlformats.org/officeDocument/2006/relationships/hyperlink" Target="https://www.contratos.gov.co/consultas/detalleProceso.do?numConstancia=20-12-10572102" TargetMode="External"/><Relationship Id="rId101" Type="http://schemas.openxmlformats.org/officeDocument/2006/relationships/hyperlink" Target="https://www.contratos.gov.co/consultas/detalleProceso.do?numConstancia=20-12-10578541" TargetMode="External"/><Relationship Id="rId122" Type="http://schemas.openxmlformats.org/officeDocument/2006/relationships/hyperlink" Target="http://www.gestiontransparente.com/Rendicion/hstContrato.aspx?P3=1496323&amp;P1=000607&amp;P2=IUD2020061" TargetMode="External"/><Relationship Id="rId143" Type="http://schemas.openxmlformats.org/officeDocument/2006/relationships/hyperlink" Target="http://www.gestiontransparente.com/Rendicion/hstContrato.aspx?P3=1508680&amp;P1=000607&amp;P2=IUD2020071" TargetMode="External"/><Relationship Id="rId148" Type="http://schemas.openxmlformats.org/officeDocument/2006/relationships/hyperlink" Target="https://www.contratos.gov.co/consultas/detalleProceso.do?numConstancia=20-12-10767625" TargetMode="External"/><Relationship Id="rId164" Type="http://schemas.openxmlformats.org/officeDocument/2006/relationships/hyperlink" Target="https://www.contratos.gov.co/consultas/detalleProceso.do?numConstancia=20-12-10873580" TargetMode="External"/><Relationship Id="rId169" Type="http://schemas.openxmlformats.org/officeDocument/2006/relationships/hyperlink" Target="http://www.gestiontransparente.com/Rendicion/hstContrato.aspx?p1=000607&amp;p2=IUD2020084&amp;p3=1513998" TargetMode="External"/><Relationship Id="rId185" Type="http://schemas.openxmlformats.org/officeDocument/2006/relationships/hyperlink" Target="https://www.contratos.gov.co/consultas/detalleProceso.do?numConstancia=20-12-10881676" TargetMode="External"/><Relationship Id="rId4" Type="http://schemas.openxmlformats.org/officeDocument/2006/relationships/hyperlink" Target="http://www.gestiontransparente.com/Rendicion/hstContrato.aspx?P3=1476712&amp;P1=000607&amp;P2=IUD2020002" TargetMode="External"/><Relationship Id="rId9" Type="http://schemas.openxmlformats.org/officeDocument/2006/relationships/hyperlink" Target="https://www.contratos.gov.co/consultas/detalleProceso.do?numConstancia=20-12-10309513" TargetMode="External"/><Relationship Id="rId180" Type="http://schemas.openxmlformats.org/officeDocument/2006/relationships/hyperlink" Target="http://www.gestiontransparente.com/Rendicion/hstContrato.aspx?p1=000607&amp;p2=IUD2020090&amp;p3=1515902" TargetMode="External"/><Relationship Id="rId210" Type="http://schemas.openxmlformats.org/officeDocument/2006/relationships/hyperlink" Target="https://www.contratos.gov.co/consultas/detalleProceso.do?numConstancia=20-12-10927602" TargetMode="External"/><Relationship Id="rId215" Type="http://schemas.openxmlformats.org/officeDocument/2006/relationships/hyperlink" Target="http://www.gestiontransparente.com/Rendicion/RegIngresoContract.aspx?p1=IUD2020109&amp;event=inicio" TargetMode="External"/><Relationship Id="rId236" Type="http://schemas.openxmlformats.org/officeDocument/2006/relationships/hyperlink" Target="https://www.contratos.gov.co/consultas/detalleProceso.do?numConstancia=20-12-10970523" TargetMode="External"/><Relationship Id="rId26" Type="http://schemas.openxmlformats.org/officeDocument/2006/relationships/hyperlink" Target="http://www.gestiontransparente.com/Rendicion/hstContrato.aspx?P3=1477965&amp;P1=000607&amp;P2=IUD2020013" TargetMode="External"/><Relationship Id="rId231" Type="http://schemas.openxmlformats.org/officeDocument/2006/relationships/hyperlink" Target="http://www.gestiontransparente.com/Rendicion/RegIngresoContract.aspx?p1=IUD2020120&amp;event=inicio" TargetMode="External"/><Relationship Id="rId47" Type="http://schemas.openxmlformats.org/officeDocument/2006/relationships/hyperlink" Target="https://www.contratos.gov.co/consultas/detalleProceso.do?numConstancia=20-12-10349330" TargetMode="External"/><Relationship Id="rId68" Type="http://schemas.openxmlformats.org/officeDocument/2006/relationships/hyperlink" Target="http://www.gestiontransparente.com/Rendicion/hstContrato.aspx?P3=1474910&amp;P1=000607&amp;P2=IUD2020034" TargetMode="External"/><Relationship Id="rId89" Type="http://schemas.openxmlformats.org/officeDocument/2006/relationships/hyperlink" Target="https://www.contratos.gov.co/consultas/detalleProceso.do?numConstancia=20-12-10547690" TargetMode="External"/><Relationship Id="rId112" Type="http://schemas.openxmlformats.org/officeDocument/2006/relationships/hyperlink" Target="http://www.gestiontransparente.com/Rendicion/hstContrato.aspx?P3=1493759&amp;P1=000607&amp;P2=IUD2020056" TargetMode="External"/><Relationship Id="rId133" Type="http://schemas.openxmlformats.org/officeDocument/2006/relationships/hyperlink" Target="http://www.gestiontransparente.com/Rendicion/hstContrato.aspx?P3=1500045&amp;P1=000607&amp;P2=IUD2020066" TargetMode="External"/><Relationship Id="rId154" Type="http://schemas.openxmlformats.org/officeDocument/2006/relationships/hyperlink" Target="https://www.contratos.gov.co/consultas/detalleProceso.do?numConstancia=20-12-10821465" TargetMode="External"/><Relationship Id="rId175" Type="http://schemas.openxmlformats.org/officeDocument/2006/relationships/hyperlink" Target="http://www.gestiontransparente.com/Rendicion/RegIngresoContract.aspx?p1=IUD2020087&amp;event=inicio" TargetMode="External"/><Relationship Id="rId196" Type="http://schemas.openxmlformats.org/officeDocument/2006/relationships/hyperlink" Target="https://www.contratos.gov.co/consultas/detalleProceso.do?numConstancia=20-12-10911250" TargetMode="External"/><Relationship Id="rId200" Type="http://schemas.openxmlformats.org/officeDocument/2006/relationships/hyperlink" Target="https://www.contratos.gov.co/consultas/detalleProceso.do?numConstancia=20-12-10921823" TargetMode="External"/><Relationship Id="rId16" Type="http://schemas.openxmlformats.org/officeDocument/2006/relationships/hyperlink" Target="http://www.gestiontransparente.com/Rendicion/hstContrato.aspx?P3=1477535&amp;P1=000607&amp;P2=IUD2020008" TargetMode="External"/><Relationship Id="rId221" Type="http://schemas.openxmlformats.org/officeDocument/2006/relationships/hyperlink" Target="http://www.gestiontransparente.com/Rendicion/RegIngresoContract.aspx?p1=IUD2020112&amp;event=inicio" TargetMode="External"/><Relationship Id="rId242" Type="http://schemas.openxmlformats.org/officeDocument/2006/relationships/hyperlink" Target="https://www.contratos.gov.co/consultas/detalleProceso.do?numConstancia=20-12-10974481" TargetMode="External"/><Relationship Id="rId37" Type="http://schemas.openxmlformats.org/officeDocument/2006/relationships/hyperlink" Target="https://www.contratos.gov.co/consultas/detalleProceso.do?numConstancia=20-12-10332542" TargetMode="External"/><Relationship Id="rId58" Type="http://schemas.openxmlformats.org/officeDocument/2006/relationships/hyperlink" Target="http://www.gestiontransparente.com/Rendicion/hstContrato.aspx?P3=1478752&amp;P1=000607&amp;P2=IUD2020029" TargetMode="External"/><Relationship Id="rId79" Type="http://schemas.openxmlformats.org/officeDocument/2006/relationships/hyperlink" Target="https://www.contratos.gov.co/consultas/detalleProceso.do?numConstancia=20-12-10502502" TargetMode="External"/><Relationship Id="rId102" Type="http://schemas.openxmlformats.org/officeDocument/2006/relationships/hyperlink" Target="http://www.gestiontransparente.com/Rendicion/hstContrato.aspx?P3=1488285&amp;P1=000607&amp;P2=IUD2020051" TargetMode="External"/><Relationship Id="rId123" Type="http://schemas.openxmlformats.org/officeDocument/2006/relationships/hyperlink" Target="https://www.contratos.gov.co/consultas/detalleProceso.do?numConstancia=20-12-10635851" TargetMode="External"/><Relationship Id="rId144" Type="http://schemas.openxmlformats.org/officeDocument/2006/relationships/hyperlink" Target="https://www.contratos.gov.co/consultas/detalleProceso.do?numConstancia=20-12-10757678" TargetMode="External"/><Relationship Id="rId90" Type="http://schemas.openxmlformats.org/officeDocument/2006/relationships/hyperlink" Target="http://www.gestiontransparente.com/Rendicion/hstContrato.aspx?P3=1485764&amp;P1=000607&amp;P2=IUD2020045" TargetMode="External"/><Relationship Id="rId165" Type="http://schemas.openxmlformats.org/officeDocument/2006/relationships/hyperlink" Target="http://www.gestiontransparente.com/Rendicion/hstContrato.aspx?p1=000607&amp;p2=IUD2020087&amp;p3=1517538" TargetMode="External"/><Relationship Id="rId186" Type="http://schemas.openxmlformats.org/officeDocument/2006/relationships/hyperlink" Target="http://www.gestiontransparente.com/Rendicion/RegIngresoContract.aspx?p1=IUD2020093&amp;event=inicio" TargetMode="External"/><Relationship Id="rId211" Type="http://schemas.openxmlformats.org/officeDocument/2006/relationships/hyperlink" Target="http://www.gestiontransparente.com/Rendicion/RegIngresoContract.aspx?p1=IUD2020107&amp;event=inicio" TargetMode="External"/><Relationship Id="rId232" Type="http://schemas.openxmlformats.org/officeDocument/2006/relationships/hyperlink" Target="https://www.contratos.gov.co/consultas/detalleProceso.do?numConstancia=20-12-10955196" TargetMode="External"/><Relationship Id="rId27" Type="http://schemas.openxmlformats.org/officeDocument/2006/relationships/hyperlink" Target="https://www.contratos.gov.co/consultas/detalleProceso.do?numConstancia=20-12-10331323" TargetMode="External"/><Relationship Id="rId48" Type="http://schemas.openxmlformats.org/officeDocument/2006/relationships/hyperlink" Target="http://www.gestiontransparente.com/Rendicion/hstContrato.aspx?P3=1478556&amp;P1=000607&amp;P2=IUD2020024" TargetMode="External"/><Relationship Id="rId69" Type="http://schemas.openxmlformats.org/officeDocument/2006/relationships/hyperlink" Target="https://www.contratos.gov.co/consultas/detalleProceso.do?numConstancia=20-12-10410075" TargetMode="External"/><Relationship Id="rId113" Type="http://schemas.openxmlformats.org/officeDocument/2006/relationships/hyperlink" Target="https://www.contratos.gov.co/consultas/detalleProceso.do?numConstancia=20-12-10672059" TargetMode="External"/><Relationship Id="rId134" Type="http://schemas.openxmlformats.org/officeDocument/2006/relationships/hyperlink" Target="https://www.contratos.gov.co/consultas/detalleProceso.do?numConstancia=20-12-10708225" TargetMode="External"/><Relationship Id="rId80" Type="http://schemas.openxmlformats.org/officeDocument/2006/relationships/hyperlink" Target="http://www.gestiontransparente.com/Rendicion/hstContrato.aspx?P3=1482544&amp;P1=000607&amp;P2=IUD2020040" TargetMode="External"/><Relationship Id="rId155" Type="http://schemas.openxmlformats.org/officeDocument/2006/relationships/hyperlink" Target="https://www.contratos.gov.co/consultas/detalleProceso.do?numConstancia=20-12-10821465" TargetMode="External"/><Relationship Id="rId176" Type="http://schemas.openxmlformats.org/officeDocument/2006/relationships/hyperlink" Target="https://www.contratos.gov.co/consultas/detalleProceso.do?numConstancia=20-15-10726171" TargetMode="External"/><Relationship Id="rId197" Type="http://schemas.openxmlformats.org/officeDocument/2006/relationships/hyperlink" Target="http://www.gestiontransparente.com/Rendicion/RegIngresoContract.aspx?p1=IUD2020099&amp;event=inicio" TargetMode="External"/><Relationship Id="rId201" Type="http://schemas.openxmlformats.org/officeDocument/2006/relationships/hyperlink" Target="http://www.gestiontransparente.com/Rendicion/RegIngresoContract.aspx?p1=IUD2020102&amp;event=inicio" TargetMode="External"/><Relationship Id="rId222" Type="http://schemas.openxmlformats.org/officeDocument/2006/relationships/hyperlink" Target="https://www.contratos.gov.co/consultas/detalleProceso.do?numConstancia=20-21-18401" TargetMode="External"/><Relationship Id="rId243" Type="http://schemas.openxmlformats.org/officeDocument/2006/relationships/hyperlink" Target="https://www.contratos.gov.co/consultas/detalleProceso.do?numConstancia=20-12-10974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201"/>
  <sheetViews>
    <sheetView workbookViewId="0"/>
  </sheetViews>
  <sheetFormatPr baseColWidth="10" defaultColWidth="14.42578125" defaultRowHeight="15" customHeight="1" x14ac:dyDescent="0.25"/>
  <cols>
    <col min="1" max="1" width="27" customWidth="1"/>
    <col min="2" max="3" width="44.7109375" customWidth="1"/>
    <col min="4" max="4" width="41.42578125" customWidth="1"/>
    <col min="5" max="5" width="41.42578125" hidden="1" customWidth="1"/>
    <col min="6" max="6" width="18.5703125" hidden="1" customWidth="1"/>
    <col min="7" max="7" width="21.42578125" hidden="1" customWidth="1"/>
    <col min="8" max="8" width="16.28515625" hidden="1" customWidth="1"/>
    <col min="9" max="9" width="28" hidden="1" customWidth="1"/>
    <col min="11" max="11" width="30" customWidth="1"/>
    <col min="12" max="12" width="32.85546875" customWidth="1"/>
  </cols>
  <sheetData>
    <row r="1" spans="1:12" x14ac:dyDescent="0.25">
      <c r="A1" s="1" t="s">
        <v>0</v>
      </c>
      <c r="B1" s="1" t="s">
        <v>1</v>
      </c>
      <c r="C1" s="2"/>
      <c r="D1" s="3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K1" s="9" t="s">
        <v>8</v>
      </c>
      <c r="L1" s="9" t="s">
        <v>9</v>
      </c>
    </row>
    <row r="2" spans="1:12" x14ac:dyDescent="0.25">
      <c r="A2" s="10" t="s">
        <v>10</v>
      </c>
      <c r="B2" s="11" t="s">
        <v>3</v>
      </c>
      <c r="C2" s="2"/>
      <c r="D2" s="3" t="s">
        <v>11</v>
      </c>
      <c r="E2" s="10" t="s">
        <v>12</v>
      </c>
      <c r="F2" s="12" t="s">
        <v>4</v>
      </c>
      <c r="G2" s="13" t="s">
        <v>5</v>
      </c>
      <c r="H2" s="14" t="s">
        <v>6</v>
      </c>
      <c r="I2" s="15" t="s">
        <v>13</v>
      </c>
      <c r="K2" s="16" t="s">
        <v>14</v>
      </c>
      <c r="L2" s="17" t="s">
        <v>15</v>
      </c>
    </row>
    <row r="3" spans="1:12" x14ac:dyDescent="0.25">
      <c r="A3" s="10" t="s">
        <v>16</v>
      </c>
      <c r="B3" s="18" t="str">
        <f t="shared" ref="B3:B7" si="0">B2</f>
        <v>Contratación Directa</v>
      </c>
      <c r="C3" s="2"/>
      <c r="D3" s="19" t="s">
        <v>17</v>
      </c>
      <c r="E3" s="20" t="s">
        <v>10</v>
      </c>
      <c r="F3" s="21"/>
      <c r="G3" s="21"/>
      <c r="H3" s="21"/>
      <c r="I3" s="22" t="s">
        <v>18</v>
      </c>
      <c r="K3" s="16" t="s">
        <v>19</v>
      </c>
      <c r="L3" s="17" t="s">
        <v>20</v>
      </c>
    </row>
    <row r="4" spans="1:12" x14ac:dyDescent="0.25">
      <c r="A4" s="10" t="s">
        <v>21</v>
      </c>
      <c r="B4" s="18" t="str">
        <f t="shared" si="0"/>
        <v>Contratación Directa</v>
      </c>
      <c r="C4" s="2"/>
      <c r="D4" s="3" t="s">
        <v>22</v>
      </c>
      <c r="E4" s="20" t="s">
        <v>16</v>
      </c>
      <c r="F4" s="21"/>
      <c r="G4" s="21"/>
      <c r="H4" s="21"/>
      <c r="I4" s="22" t="s">
        <v>23</v>
      </c>
      <c r="K4" s="16" t="s">
        <v>24</v>
      </c>
      <c r="L4" s="17" t="s">
        <v>25</v>
      </c>
    </row>
    <row r="5" spans="1:12" x14ac:dyDescent="0.25">
      <c r="A5" s="10" t="s">
        <v>26</v>
      </c>
      <c r="B5" s="18" t="str">
        <f t="shared" si="0"/>
        <v>Contratación Directa</v>
      </c>
      <c r="C5" s="2"/>
      <c r="D5" s="3" t="s">
        <v>27</v>
      </c>
      <c r="E5" s="20" t="s">
        <v>21</v>
      </c>
      <c r="F5" s="21"/>
      <c r="G5" s="21"/>
      <c r="H5" s="21"/>
      <c r="I5" s="22" t="s">
        <v>28</v>
      </c>
      <c r="K5" s="16" t="s">
        <v>29</v>
      </c>
      <c r="L5" s="17" t="s">
        <v>30</v>
      </c>
    </row>
    <row r="6" spans="1:12" x14ac:dyDescent="0.25">
      <c r="A6" s="10" t="s">
        <v>31</v>
      </c>
      <c r="B6" s="18" t="str">
        <f t="shared" si="0"/>
        <v>Contratación Directa</v>
      </c>
      <c r="C6" s="2"/>
      <c r="E6" s="20" t="s">
        <v>26</v>
      </c>
      <c r="F6" s="21"/>
      <c r="G6" s="21"/>
      <c r="H6" s="21"/>
      <c r="I6" s="21"/>
      <c r="K6" s="16" t="s">
        <v>32</v>
      </c>
      <c r="L6" s="17" t="s">
        <v>33</v>
      </c>
    </row>
    <row r="7" spans="1:12" x14ac:dyDescent="0.25">
      <c r="A7" s="10" t="s">
        <v>12</v>
      </c>
      <c r="B7" s="23" t="str">
        <f t="shared" si="0"/>
        <v>Contratación Directa</v>
      </c>
      <c r="C7" s="2"/>
      <c r="E7" s="20" t="s">
        <v>31</v>
      </c>
      <c r="F7" s="21"/>
      <c r="G7" s="21"/>
      <c r="H7" s="21"/>
      <c r="I7" s="21"/>
      <c r="K7" s="16" t="s">
        <v>34</v>
      </c>
      <c r="L7" s="17" t="s">
        <v>33</v>
      </c>
    </row>
    <row r="8" spans="1:12" x14ac:dyDescent="0.25">
      <c r="A8" s="24" t="s">
        <v>35</v>
      </c>
      <c r="B8" s="5" t="s">
        <v>4</v>
      </c>
      <c r="C8" s="2"/>
      <c r="K8" s="16" t="s">
        <v>36</v>
      </c>
      <c r="L8" s="17" t="s">
        <v>37</v>
      </c>
    </row>
    <row r="9" spans="1:12" x14ac:dyDescent="0.25">
      <c r="A9" s="25" t="s">
        <v>38</v>
      </c>
      <c r="B9" s="6" t="s">
        <v>5</v>
      </c>
      <c r="C9" s="2"/>
      <c r="K9" s="16" t="s">
        <v>39</v>
      </c>
      <c r="L9" s="17" t="s">
        <v>20</v>
      </c>
    </row>
    <row r="10" spans="1:12" x14ac:dyDescent="0.25">
      <c r="A10" s="10" t="s">
        <v>40</v>
      </c>
      <c r="B10" s="7" t="s">
        <v>6</v>
      </c>
      <c r="C10" s="2"/>
      <c r="K10" s="16" t="s">
        <v>41</v>
      </c>
      <c r="L10" s="17" t="s">
        <v>15</v>
      </c>
    </row>
    <row r="11" spans="1:12" x14ac:dyDescent="0.25">
      <c r="A11" s="15" t="s">
        <v>13</v>
      </c>
      <c r="B11" s="26" t="s">
        <v>7</v>
      </c>
      <c r="C11" s="2"/>
      <c r="K11" s="16" t="s">
        <v>42</v>
      </c>
      <c r="L11" s="17" t="s">
        <v>15</v>
      </c>
    </row>
    <row r="12" spans="1:12" x14ac:dyDescent="0.25">
      <c r="A12" s="15" t="s">
        <v>18</v>
      </c>
      <c r="B12" s="18" t="str">
        <f t="shared" ref="B12:B13" si="1">B11</f>
        <v>Selección Abreviada</v>
      </c>
      <c r="C12" s="2"/>
      <c r="K12" s="27" t="s">
        <v>43</v>
      </c>
      <c r="L12" s="17" t="s">
        <v>30</v>
      </c>
    </row>
    <row r="13" spans="1:12" x14ac:dyDescent="0.25">
      <c r="A13" s="15" t="s">
        <v>23</v>
      </c>
      <c r="B13" s="18" t="str">
        <f t="shared" si="1"/>
        <v>Selección Abreviada</v>
      </c>
      <c r="C13" s="2"/>
      <c r="K13" s="16" t="s">
        <v>44</v>
      </c>
      <c r="L13" s="17" t="s">
        <v>20</v>
      </c>
    </row>
    <row r="14" spans="1:12" x14ac:dyDescent="0.25">
      <c r="A14" s="15"/>
      <c r="B14" s="18"/>
      <c r="C14" s="2"/>
      <c r="K14" s="16" t="s">
        <v>45</v>
      </c>
      <c r="L14" s="17" t="s">
        <v>25</v>
      </c>
    </row>
    <row r="15" spans="1:12" x14ac:dyDescent="0.25">
      <c r="A15" s="15" t="s">
        <v>28</v>
      </c>
      <c r="B15" s="23" t="str">
        <f>B13</f>
        <v>Selección Abreviada</v>
      </c>
      <c r="C15" s="2"/>
      <c r="K15" s="16" t="s">
        <v>46</v>
      </c>
      <c r="L15" s="17" t="s">
        <v>15</v>
      </c>
    </row>
    <row r="16" spans="1:12" x14ac:dyDescent="0.25">
      <c r="A16" s="28" t="s">
        <v>47</v>
      </c>
      <c r="B16" s="29" t="s">
        <v>48</v>
      </c>
      <c r="C16" s="2"/>
      <c r="K16" s="16" t="s">
        <v>49</v>
      </c>
      <c r="L16" s="17" t="s">
        <v>50</v>
      </c>
    </row>
    <row r="17" spans="1:12" x14ac:dyDescent="0.25">
      <c r="A17" s="30" t="s">
        <v>51</v>
      </c>
      <c r="B17" s="31" t="s">
        <v>48</v>
      </c>
      <c r="C17" s="2"/>
      <c r="K17" s="16" t="s">
        <v>52</v>
      </c>
      <c r="L17" s="17" t="s">
        <v>50</v>
      </c>
    </row>
    <row r="18" spans="1:12" x14ac:dyDescent="0.25">
      <c r="A18" s="28" t="s">
        <v>53</v>
      </c>
      <c r="B18" s="18" t="str">
        <f>B16</f>
        <v>Otro tipo de contratos</v>
      </c>
      <c r="C18" s="2"/>
      <c r="K18" s="16" t="s">
        <v>54</v>
      </c>
      <c r="L18" s="17" t="s">
        <v>25</v>
      </c>
    </row>
    <row r="19" spans="1:12" ht="15" customHeight="1" x14ac:dyDescent="0.25">
      <c r="A19" s="28" t="s">
        <v>55</v>
      </c>
      <c r="B19" s="23" t="str">
        <f>B18</f>
        <v>Otro tipo de contratos</v>
      </c>
      <c r="C19" s="2"/>
      <c r="K19" s="16" t="s">
        <v>56</v>
      </c>
      <c r="L19" s="17" t="s">
        <v>37</v>
      </c>
    </row>
    <row r="20" spans="1:12" ht="15" customHeight="1" x14ac:dyDescent="0.25">
      <c r="C20" s="2"/>
      <c r="K20" s="16" t="s">
        <v>57</v>
      </c>
      <c r="L20" s="17" t="s">
        <v>15</v>
      </c>
    </row>
    <row r="21" spans="1:12" ht="15" customHeight="1" x14ac:dyDescent="0.25">
      <c r="C21" s="2"/>
      <c r="K21" s="16" t="s">
        <v>58</v>
      </c>
      <c r="L21" s="17" t="s">
        <v>37</v>
      </c>
    </row>
    <row r="22" spans="1:12" ht="15.75" customHeight="1" x14ac:dyDescent="0.25">
      <c r="C22" s="2"/>
      <c r="K22" s="16" t="s">
        <v>59</v>
      </c>
      <c r="L22" s="17" t="s">
        <v>33</v>
      </c>
    </row>
    <row r="23" spans="1:12" ht="15.75" customHeight="1" x14ac:dyDescent="0.25">
      <c r="C23" s="2"/>
      <c r="K23" s="16" t="s">
        <v>60</v>
      </c>
      <c r="L23" s="17" t="s">
        <v>20</v>
      </c>
    </row>
    <row r="24" spans="1:12" ht="15.75" customHeight="1" x14ac:dyDescent="0.25">
      <c r="F24" s="2"/>
      <c r="H24" s="2"/>
      <c r="J24" s="2"/>
      <c r="K24" s="16" t="s">
        <v>61</v>
      </c>
      <c r="L24" s="17" t="s">
        <v>50</v>
      </c>
    </row>
    <row r="25" spans="1:12" ht="15.75" customHeight="1" x14ac:dyDescent="0.25">
      <c r="D25" s="2"/>
      <c r="F25" s="2"/>
      <c r="H25" s="2"/>
      <c r="J25" s="2"/>
      <c r="K25" s="16" t="s">
        <v>62</v>
      </c>
      <c r="L25" s="17" t="s">
        <v>15</v>
      </c>
    </row>
    <row r="26" spans="1:12" ht="15.75" customHeight="1" x14ac:dyDescent="0.25">
      <c r="D26" s="2"/>
      <c r="F26" s="2"/>
      <c r="H26" s="2"/>
      <c r="J26" s="2"/>
      <c r="K26" s="16" t="s">
        <v>63</v>
      </c>
      <c r="L26" s="17" t="s">
        <v>15</v>
      </c>
    </row>
    <row r="27" spans="1:12" ht="15.75" customHeight="1" x14ac:dyDescent="0.25">
      <c r="C27" s="2"/>
      <c r="D27" s="2"/>
      <c r="K27" s="16" t="s">
        <v>64</v>
      </c>
      <c r="L27" s="17" t="s">
        <v>20</v>
      </c>
    </row>
    <row r="28" spans="1:12" ht="15.75" customHeight="1" x14ac:dyDescent="0.25">
      <c r="C28" s="2"/>
      <c r="K28" s="16" t="s">
        <v>65</v>
      </c>
      <c r="L28" s="17" t="s">
        <v>37</v>
      </c>
    </row>
    <row r="29" spans="1:12" ht="15.75" customHeight="1" x14ac:dyDescent="0.25">
      <c r="C29" s="2"/>
      <c r="K29" s="27" t="s">
        <v>66</v>
      </c>
      <c r="L29" s="17" t="s">
        <v>20</v>
      </c>
    </row>
    <row r="30" spans="1:12" ht="15.75" customHeight="1" x14ac:dyDescent="0.25">
      <c r="C30" s="2"/>
      <c r="K30" s="16" t="s">
        <v>67</v>
      </c>
      <c r="L30" s="17" t="s">
        <v>15</v>
      </c>
    </row>
    <row r="31" spans="1:12" ht="15.75" customHeight="1" x14ac:dyDescent="0.25">
      <c r="C31" s="2"/>
      <c r="K31" s="16" t="s">
        <v>68</v>
      </c>
      <c r="L31" s="17" t="s">
        <v>20</v>
      </c>
    </row>
    <row r="32" spans="1:12" ht="15.75" customHeight="1" x14ac:dyDescent="0.25">
      <c r="C32" s="2"/>
      <c r="K32" s="16" t="s">
        <v>69</v>
      </c>
      <c r="L32" s="17" t="s">
        <v>70</v>
      </c>
    </row>
    <row r="33" spans="3:12" ht="15.75" customHeight="1" x14ac:dyDescent="0.25">
      <c r="C33" s="2"/>
      <c r="K33" s="16" t="s">
        <v>71</v>
      </c>
      <c r="L33" s="17" t="s">
        <v>15</v>
      </c>
    </row>
    <row r="34" spans="3:12" ht="15.75" customHeight="1" x14ac:dyDescent="0.25">
      <c r="C34" s="2"/>
      <c r="K34" s="16" t="s">
        <v>72</v>
      </c>
      <c r="L34" s="17" t="s">
        <v>15</v>
      </c>
    </row>
    <row r="35" spans="3:12" ht="15.75" customHeight="1" x14ac:dyDescent="0.25">
      <c r="C35" s="2"/>
      <c r="K35" s="16" t="s">
        <v>73</v>
      </c>
      <c r="L35" s="17" t="s">
        <v>20</v>
      </c>
    </row>
    <row r="36" spans="3:12" ht="15.75" customHeight="1" x14ac:dyDescent="0.25">
      <c r="C36" s="2"/>
      <c r="K36" s="16" t="s">
        <v>74</v>
      </c>
      <c r="L36" s="17" t="s">
        <v>15</v>
      </c>
    </row>
    <row r="37" spans="3:12" ht="15.75" customHeight="1" x14ac:dyDescent="0.25">
      <c r="C37" s="2"/>
    </row>
    <row r="38" spans="3:12" ht="15.75" customHeight="1" x14ac:dyDescent="0.25">
      <c r="C38" s="2"/>
    </row>
    <row r="39" spans="3:12" ht="15.75" customHeight="1" x14ac:dyDescent="0.25">
      <c r="C39" s="2"/>
    </row>
    <row r="40" spans="3:12" ht="15.75" customHeight="1" x14ac:dyDescent="0.25">
      <c r="C40" s="2"/>
    </row>
    <row r="41" spans="3:12" ht="15.75" customHeight="1" x14ac:dyDescent="0.25">
      <c r="C41" s="2"/>
    </row>
    <row r="42" spans="3:12" ht="15.75" customHeight="1" x14ac:dyDescent="0.25">
      <c r="C42" s="2"/>
    </row>
    <row r="43" spans="3:12" ht="15.75" customHeight="1" x14ac:dyDescent="0.25">
      <c r="C43" s="2"/>
    </row>
    <row r="44" spans="3:12" ht="15.75" customHeight="1" x14ac:dyDescent="0.25">
      <c r="C44" s="2"/>
    </row>
    <row r="45" spans="3:12" ht="15.75" customHeight="1" x14ac:dyDescent="0.25">
      <c r="C45" s="2"/>
    </row>
    <row r="46" spans="3:12" ht="15.75" customHeight="1" x14ac:dyDescent="0.25">
      <c r="C46" s="2"/>
    </row>
    <row r="47" spans="3:12" ht="15.75" customHeight="1" x14ac:dyDescent="0.25">
      <c r="C47" s="2"/>
    </row>
    <row r="48" spans="3:12" ht="15.75" customHeight="1" x14ac:dyDescent="0.25">
      <c r="C48" s="2"/>
    </row>
    <row r="49" spans="3:3" ht="15.75" customHeight="1" x14ac:dyDescent="0.25">
      <c r="C49" s="2"/>
    </row>
    <row r="50" spans="3:3" ht="15.75" customHeight="1" x14ac:dyDescent="0.25">
      <c r="C50" s="2"/>
    </row>
    <row r="51" spans="3:3" ht="15.75" customHeight="1" x14ac:dyDescent="0.25">
      <c r="C51" s="2"/>
    </row>
    <row r="52" spans="3:3" ht="15.75" customHeight="1" x14ac:dyDescent="0.25">
      <c r="C52" s="2"/>
    </row>
    <row r="53" spans="3:3" ht="15.75" customHeight="1" x14ac:dyDescent="0.25">
      <c r="C53" s="2"/>
    </row>
    <row r="54" spans="3:3" ht="15.75" customHeight="1" x14ac:dyDescent="0.25">
      <c r="C54" s="2"/>
    </row>
    <row r="55" spans="3:3" ht="15.75" customHeight="1" x14ac:dyDescent="0.25">
      <c r="C55" s="2"/>
    </row>
    <row r="56" spans="3:3" ht="15.75" customHeight="1" x14ac:dyDescent="0.25">
      <c r="C56" s="2"/>
    </row>
    <row r="57" spans="3:3" ht="15.75" customHeight="1" x14ac:dyDescent="0.25">
      <c r="C57" s="2"/>
    </row>
    <row r="58" spans="3:3" ht="15.75" customHeight="1" x14ac:dyDescent="0.25">
      <c r="C58" s="2"/>
    </row>
    <row r="59" spans="3:3" ht="15.75" customHeight="1" x14ac:dyDescent="0.25">
      <c r="C59" s="2"/>
    </row>
    <row r="60" spans="3:3" ht="15.75" customHeight="1" x14ac:dyDescent="0.25">
      <c r="C60" s="2"/>
    </row>
    <row r="61" spans="3:3" ht="15.75" customHeight="1" x14ac:dyDescent="0.25">
      <c r="C61" s="2"/>
    </row>
    <row r="62" spans="3:3" ht="15.75" customHeight="1" x14ac:dyDescent="0.25">
      <c r="C62" s="2"/>
    </row>
    <row r="63" spans="3:3" ht="15.75" customHeight="1" x14ac:dyDescent="0.25">
      <c r="C63" s="2"/>
    </row>
    <row r="64" spans="3:3" ht="15.75" customHeight="1" x14ac:dyDescent="0.25">
      <c r="C64" s="2"/>
    </row>
    <row r="65" spans="3:3" ht="15.75" customHeight="1" x14ac:dyDescent="0.25">
      <c r="C65" s="2"/>
    </row>
    <row r="66" spans="3:3" ht="15.75" customHeight="1" x14ac:dyDescent="0.25">
      <c r="C66" s="2"/>
    </row>
    <row r="67" spans="3:3" ht="15.75" customHeight="1" x14ac:dyDescent="0.25">
      <c r="C67" s="2"/>
    </row>
    <row r="68" spans="3:3" ht="15.75" customHeight="1" x14ac:dyDescent="0.25">
      <c r="C68" s="2"/>
    </row>
    <row r="69" spans="3:3" ht="15.75" customHeight="1" x14ac:dyDescent="0.25">
      <c r="C69" s="2"/>
    </row>
    <row r="70" spans="3:3" ht="15.75" customHeight="1" x14ac:dyDescent="0.25">
      <c r="C70" s="2"/>
    </row>
    <row r="71" spans="3:3" ht="15.75" customHeight="1" x14ac:dyDescent="0.25">
      <c r="C71" s="2"/>
    </row>
    <row r="72" spans="3:3" ht="15.75" customHeight="1" x14ac:dyDescent="0.25">
      <c r="C72" s="2"/>
    </row>
    <row r="73" spans="3:3" ht="15.75" customHeight="1" x14ac:dyDescent="0.25">
      <c r="C73" s="2"/>
    </row>
    <row r="74" spans="3:3" ht="15.75" customHeight="1" x14ac:dyDescent="0.25">
      <c r="C74" s="2"/>
    </row>
    <row r="75" spans="3:3" ht="15.75" customHeight="1" x14ac:dyDescent="0.25">
      <c r="C75" s="2"/>
    </row>
    <row r="76" spans="3:3" ht="15.75" customHeight="1" x14ac:dyDescent="0.25">
      <c r="C76" s="2"/>
    </row>
    <row r="77" spans="3:3" ht="15.75" customHeight="1" x14ac:dyDescent="0.25">
      <c r="C77" s="2"/>
    </row>
    <row r="78" spans="3:3" ht="15.75" customHeight="1" x14ac:dyDescent="0.25">
      <c r="C78" s="2"/>
    </row>
    <row r="79" spans="3:3" ht="15.75" customHeight="1" x14ac:dyDescent="0.25">
      <c r="C79" s="2"/>
    </row>
    <row r="80" spans="3:3" ht="15.75" customHeight="1" x14ac:dyDescent="0.25">
      <c r="C80" s="2"/>
    </row>
    <row r="81" spans="3:3" ht="15.75" customHeight="1" x14ac:dyDescent="0.25">
      <c r="C81" s="2"/>
    </row>
    <row r="82" spans="3:3" ht="15.75" customHeight="1" x14ac:dyDescent="0.25">
      <c r="C82" s="2"/>
    </row>
    <row r="83" spans="3:3" ht="15.75" customHeight="1" x14ac:dyDescent="0.25">
      <c r="C83" s="2"/>
    </row>
    <row r="84" spans="3:3" ht="15.75" customHeight="1" x14ac:dyDescent="0.25">
      <c r="C84" s="2"/>
    </row>
    <row r="85" spans="3:3" ht="15.75" customHeight="1" x14ac:dyDescent="0.25">
      <c r="C85" s="2"/>
    </row>
    <row r="86" spans="3:3" ht="15.75" customHeight="1" x14ac:dyDescent="0.25">
      <c r="C86" s="2"/>
    </row>
    <row r="87" spans="3:3" ht="15.75" customHeight="1" x14ac:dyDescent="0.25">
      <c r="C87" s="2"/>
    </row>
    <row r="88" spans="3:3" ht="15.75" customHeight="1" x14ac:dyDescent="0.25">
      <c r="C88" s="2"/>
    </row>
    <row r="89" spans="3:3" ht="15.75" customHeight="1" x14ac:dyDescent="0.25">
      <c r="C89" s="2"/>
    </row>
    <row r="90" spans="3:3" ht="15.75" customHeight="1" x14ac:dyDescent="0.25">
      <c r="C90" s="2"/>
    </row>
    <row r="91" spans="3:3" ht="15.75" customHeight="1" x14ac:dyDescent="0.25">
      <c r="C91" s="2"/>
    </row>
    <row r="92" spans="3:3" ht="15.75" customHeight="1" x14ac:dyDescent="0.25">
      <c r="C92" s="2"/>
    </row>
    <row r="93" spans="3:3" ht="15.75" customHeight="1" x14ac:dyDescent="0.25">
      <c r="C93" s="2"/>
    </row>
    <row r="94" spans="3:3" ht="15.75" customHeight="1" x14ac:dyDescent="0.25">
      <c r="C94" s="2"/>
    </row>
    <row r="95" spans="3:3" ht="15.75" customHeight="1" x14ac:dyDescent="0.25">
      <c r="C95" s="2"/>
    </row>
    <row r="96" spans="3:3" ht="15.75" customHeight="1" x14ac:dyDescent="0.25">
      <c r="C96" s="2"/>
    </row>
    <row r="97" spans="3:3" ht="15.75" customHeight="1" x14ac:dyDescent="0.25">
      <c r="C97" s="2"/>
    </row>
    <row r="98" spans="3:3" ht="15.75" customHeight="1" x14ac:dyDescent="0.25">
      <c r="C98" s="2"/>
    </row>
    <row r="99" spans="3:3" ht="15.75" customHeight="1" x14ac:dyDescent="0.25">
      <c r="C99" s="2"/>
    </row>
    <row r="100" spans="3:3" ht="15.75" customHeight="1" x14ac:dyDescent="0.25">
      <c r="C100" s="2"/>
    </row>
    <row r="101" spans="3:3" ht="15.75" customHeight="1" x14ac:dyDescent="0.25">
      <c r="C101" s="2"/>
    </row>
    <row r="102" spans="3:3" ht="15.75" customHeight="1" x14ac:dyDescent="0.25">
      <c r="C102" s="2"/>
    </row>
    <row r="103" spans="3:3" ht="15.75" customHeight="1" x14ac:dyDescent="0.25">
      <c r="C103" s="2"/>
    </row>
    <row r="104" spans="3:3" ht="15.75" customHeight="1" x14ac:dyDescent="0.25">
      <c r="C104" s="2"/>
    </row>
    <row r="105" spans="3:3" ht="15.75" customHeight="1" x14ac:dyDescent="0.25">
      <c r="C105" s="2"/>
    </row>
    <row r="106" spans="3:3" ht="15.75" customHeight="1" x14ac:dyDescent="0.25">
      <c r="C106" s="2"/>
    </row>
    <row r="107" spans="3:3" ht="15.75" customHeight="1" x14ac:dyDescent="0.25">
      <c r="C107" s="2"/>
    </row>
    <row r="108" spans="3:3" ht="15.75" customHeight="1" x14ac:dyDescent="0.25">
      <c r="C108" s="2"/>
    </row>
    <row r="109" spans="3:3" ht="15.75" customHeight="1" x14ac:dyDescent="0.25">
      <c r="C109" s="2"/>
    </row>
    <row r="110" spans="3:3" ht="15.75" customHeight="1" x14ac:dyDescent="0.25">
      <c r="C110" s="2"/>
    </row>
    <row r="111" spans="3:3" ht="15.75" customHeight="1" x14ac:dyDescent="0.25">
      <c r="C111" s="2"/>
    </row>
    <row r="112" spans="3:3" ht="15.75" customHeight="1" x14ac:dyDescent="0.25">
      <c r="C112" s="2"/>
    </row>
    <row r="113" spans="3:3" ht="15.75" customHeight="1" x14ac:dyDescent="0.25">
      <c r="C113" s="2"/>
    </row>
    <row r="114" spans="3:3" ht="15.75" customHeight="1" x14ac:dyDescent="0.25">
      <c r="C114" s="2"/>
    </row>
    <row r="115" spans="3:3" ht="15.75" customHeight="1" x14ac:dyDescent="0.25">
      <c r="C115" s="2"/>
    </row>
    <row r="116" spans="3:3" ht="15.75" customHeight="1" x14ac:dyDescent="0.25">
      <c r="C116" s="2"/>
    </row>
    <row r="117" spans="3:3" ht="15.75" customHeight="1" x14ac:dyDescent="0.25">
      <c r="C117" s="2"/>
    </row>
    <row r="118" spans="3:3" ht="15.75" customHeight="1" x14ac:dyDescent="0.25">
      <c r="C118" s="2"/>
    </row>
    <row r="119" spans="3:3" ht="15.75" customHeight="1" x14ac:dyDescent="0.25">
      <c r="C119" s="2"/>
    </row>
    <row r="120" spans="3:3" ht="15.75" customHeight="1" x14ac:dyDescent="0.25">
      <c r="C120" s="2"/>
    </row>
    <row r="121" spans="3:3" ht="15.75" customHeight="1" x14ac:dyDescent="0.25">
      <c r="C121" s="2"/>
    </row>
    <row r="122" spans="3:3" ht="15.75" customHeight="1" x14ac:dyDescent="0.25">
      <c r="C122" s="2"/>
    </row>
    <row r="123" spans="3:3" ht="15.75" customHeight="1" x14ac:dyDescent="0.25">
      <c r="C123" s="2"/>
    </row>
    <row r="124" spans="3:3" ht="15.75" customHeight="1" x14ac:dyDescent="0.25">
      <c r="C124" s="2"/>
    </row>
    <row r="125" spans="3:3" ht="15.75" customHeight="1" x14ac:dyDescent="0.25">
      <c r="C125" s="2"/>
    </row>
    <row r="126" spans="3:3" ht="15.75" customHeight="1" x14ac:dyDescent="0.25">
      <c r="C126" s="2"/>
    </row>
    <row r="127" spans="3:3" ht="15.75" customHeight="1" x14ac:dyDescent="0.25">
      <c r="C127" s="2"/>
    </row>
    <row r="128" spans="3:3" ht="15.75" customHeight="1" x14ac:dyDescent="0.25">
      <c r="C128" s="2"/>
    </row>
    <row r="129" spans="3:3" ht="15.75" customHeight="1" x14ac:dyDescent="0.25">
      <c r="C129" s="2"/>
    </row>
    <row r="130" spans="3:3" ht="15.75" customHeight="1" x14ac:dyDescent="0.25">
      <c r="C130" s="2"/>
    </row>
    <row r="131" spans="3:3" ht="15.75" customHeight="1" x14ac:dyDescent="0.25">
      <c r="C131" s="2"/>
    </row>
    <row r="132" spans="3:3" ht="15.75" customHeight="1" x14ac:dyDescent="0.25">
      <c r="C132" s="2"/>
    </row>
    <row r="133" spans="3:3" ht="15.75" customHeight="1" x14ac:dyDescent="0.25">
      <c r="C133" s="2"/>
    </row>
    <row r="134" spans="3:3" ht="15.75" customHeight="1" x14ac:dyDescent="0.25">
      <c r="C134" s="2"/>
    </row>
    <row r="135" spans="3:3" ht="15.75" customHeight="1" x14ac:dyDescent="0.25">
      <c r="C135" s="2"/>
    </row>
    <row r="136" spans="3:3" ht="15.75" customHeight="1" x14ac:dyDescent="0.25">
      <c r="C136" s="2"/>
    </row>
    <row r="137" spans="3:3" ht="15.75" customHeight="1" x14ac:dyDescent="0.25">
      <c r="C137" s="2"/>
    </row>
    <row r="138" spans="3:3" ht="15.75" customHeight="1" x14ac:dyDescent="0.25">
      <c r="C138" s="2"/>
    </row>
    <row r="139" spans="3:3" ht="15.75" customHeight="1" x14ac:dyDescent="0.25">
      <c r="C139" s="2"/>
    </row>
    <row r="140" spans="3:3" ht="15.75" customHeight="1" x14ac:dyDescent="0.25">
      <c r="C140" s="2"/>
    </row>
    <row r="141" spans="3:3" ht="15.75" customHeight="1" x14ac:dyDescent="0.25">
      <c r="C141" s="2"/>
    </row>
    <row r="142" spans="3:3" ht="15.75" customHeight="1" x14ac:dyDescent="0.25">
      <c r="C142" s="2"/>
    </row>
    <row r="143" spans="3:3" ht="15.75" customHeight="1" x14ac:dyDescent="0.25">
      <c r="C143" s="2"/>
    </row>
    <row r="144" spans="3:3" ht="15.75" customHeight="1" x14ac:dyDescent="0.25">
      <c r="C144" s="2"/>
    </row>
    <row r="145" spans="3:3" ht="15.75" customHeight="1" x14ac:dyDescent="0.25">
      <c r="C145" s="2"/>
    </row>
    <row r="146" spans="3:3" ht="15.75" customHeight="1" x14ac:dyDescent="0.25">
      <c r="C146" s="2"/>
    </row>
    <row r="147" spans="3:3" ht="15.75" customHeight="1" x14ac:dyDescent="0.25">
      <c r="C147" s="2"/>
    </row>
    <row r="148" spans="3:3" ht="15.75" customHeight="1" x14ac:dyDescent="0.25">
      <c r="C148" s="2"/>
    </row>
    <row r="149" spans="3:3" ht="15.75" customHeight="1" x14ac:dyDescent="0.25">
      <c r="C149" s="2"/>
    </row>
    <row r="150" spans="3:3" ht="15.75" customHeight="1" x14ac:dyDescent="0.25">
      <c r="C150" s="2"/>
    </row>
    <row r="151" spans="3:3" ht="15.75" customHeight="1" x14ac:dyDescent="0.25">
      <c r="C151" s="2"/>
    </row>
    <row r="152" spans="3:3" ht="15.75" customHeight="1" x14ac:dyDescent="0.25">
      <c r="C152" s="2"/>
    </row>
    <row r="153" spans="3:3" ht="15.75" customHeight="1" x14ac:dyDescent="0.25">
      <c r="C153" s="2"/>
    </row>
    <row r="154" spans="3:3" ht="15.75" customHeight="1" x14ac:dyDescent="0.25">
      <c r="C154" s="2"/>
    </row>
    <row r="155" spans="3:3" ht="15.75" customHeight="1" x14ac:dyDescent="0.25">
      <c r="C155" s="2"/>
    </row>
    <row r="156" spans="3:3" ht="15.75" customHeight="1" x14ac:dyDescent="0.25">
      <c r="C156" s="2"/>
    </row>
    <row r="157" spans="3:3" ht="15.75" customHeight="1" x14ac:dyDescent="0.25">
      <c r="C157" s="2"/>
    </row>
    <row r="158" spans="3:3" ht="15.75" customHeight="1" x14ac:dyDescent="0.25">
      <c r="C158" s="2"/>
    </row>
    <row r="159" spans="3:3" ht="15.75" customHeight="1" x14ac:dyDescent="0.25">
      <c r="C159" s="2"/>
    </row>
    <row r="160" spans="3:3" ht="15.75" customHeight="1" x14ac:dyDescent="0.25">
      <c r="C160" s="2"/>
    </row>
    <row r="161" spans="3:3" ht="15.75" customHeight="1" x14ac:dyDescent="0.25">
      <c r="C161" s="2"/>
    </row>
    <row r="162" spans="3:3" ht="15.75" customHeight="1" x14ac:dyDescent="0.25">
      <c r="C162" s="2"/>
    </row>
    <row r="163" spans="3:3" ht="15.75" customHeight="1" x14ac:dyDescent="0.25">
      <c r="C163" s="2"/>
    </row>
    <row r="164" spans="3:3" ht="15.75" customHeight="1" x14ac:dyDescent="0.25">
      <c r="C164" s="2"/>
    </row>
    <row r="165" spans="3:3" ht="15.75" customHeight="1" x14ac:dyDescent="0.25">
      <c r="C165" s="2"/>
    </row>
    <row r="166" spans="3:3" ht="15.75" customHeight="1" x14ac:dyDescent="0.25">
      <c r="C166" s="2"/>
    </row>
    <row r="167" spans="3:3" ht="15.75" customHeight="1" x14ac:dyDescent="0.25">
      <c r="C167" s="2"/>
    </row>
    <row r="168" spans="3:3" ht="15.75" customHeight="1" x14ac:dyDescent="0.25">
      <c r="C168" s="2"/>
    </row>
    <row r="169" spans="3:3" ht="15.75" customHeight="1" x14ac:dyDescent="0.25">
      <c r="C169" s="2"/>
    </row>
    <row r="170" spans="3:3" ht="15.75" customHeight="1" x14ac:dyDescent="0.25">
      <c r="C170" s="2"/>
    </row>
    <row r="171" spans="3:3" ht="15.75" customHeight="1" x14ac:dyDescent="0.25">
      <c r="C171" s="2"/>
    </row>
    <row r="172" spans="3:3" ht="15.75" customHeight="1" x14ac:dyDescent="0.25">
      <c r="C172" s="2"/>
    </row>
    <row r="173" spans="3:3" ht="15.75" customHeight="1" x14ac:dyDescent="0.25">
      <c r="C173" s="2"/>
    </row>
    <row r="174" spans="3:3" ht="15.75" customHeight="1" x14ac:dyDescent="0.25">
      <c r="C174" s="2"/>
    </row>
    <row r="175" spans="3:3" ht="15.75" customHeight="1" x14ac:dyDescent="0.25">
      <c r="C175" s="2"/>
    </row>
    <row r="176" spans="3:3" ht="15.75" customHeight="1" x14ac:dyDescent="0.25">
      <c r="C176" s="2"/>
    </row>
    <row r="177" spans="3:3" ht="15.75" customHeight="1" x14ac:dyDescent="0.25">
      <c r="C177" s="2"/>
    </row>
    <row r="178" spans="3:3" ht="15.75" customHeight="1" x14ac:dyDescent="0.25">
      <c r="C178" s="2"/>
    </row>
    <row r="179" spans="3:3" ht="15.75" customHeight="1" x14ac:dyDescent="0.25">
      <c r="C179" s="2"/>
    </row>
    <row r="180" spans="3:3" ht="15.75" customHeight="1" x14ac:dyDescent="0.25">
      <c r="C180" s="2"/>
    </row>
    <row r="181" spans="3:3" ht="15.75" customHeight="1" x14ac:dyDescent="0.25">
      <c r="C181" s="2"/>
    </row>
    <row r="182" spans="3:3" ht="15.75" customHeight="1" x14ac:dyDescent="0.25">
      <c r="C182" s="2"/>
    </row>
    <row r="183" spans="3:3" ht="15.75" customHeight="1" x14ac:dyDescent="0.25">
      <c r="C183" s="2"/>
    </row>
    <row r="184" spans="3:3" ht="15.75" customHeight="1" x14ac:dyDescent="0.25">
      <c r="C184" s="2"/>
    </row>
    <row r="185" spans="3:3" ht="15.75" customHeight="1" x14ac:dyDescent="0.25">
      <c r="C185" s="2"/>
    </row>
    <row r="186" spans="3:3" ht="15.75" customHeight="1" x14ac:dyDescent="0.25">
      <c r="C186" s="2"/>
    </row>
    <row r="187" spans="3:3" ht="15.75" customHeight="1" x14ac:dyDescent="0.25">
      <c r="C187" s="2"/>
    </row>
    <row r="188" spans="3:3" ht="15.75" customHeight="1" x14ac:dyDescent="0.25">
      <c r="C188" s="2"/>
    </row>
    <row r="189" spans="3:3" ht="15.75" customHeight="1" x14ac:dyDescent="0.25">
      <c r="C189" s="2"/>
    </row>
    <row r="190" spans="3:3" ht="15.75" customHeight="1" x14ac:dyDescent="0.25">
      <c r="C190" s="2"/>
    </row>
    <row r="191" spans="3:3" ht="15.75" customHeight="1" x14ac:dyDescent="0.25">
      <c r="C191" s="2"/>
    </row>
    <row r="192" spans="3:3" ht="15.75" customHeight="1" x14ac:dyDescent="0.25">
      <c r="C192" s="2"/>
    </row>
    <row r="193" spans="3:3" ht="15.75" customHeight="1" x14ac:dyDescent="0.25">
      <c r="C193" s="2"/>
    </row>
    <row r="194" spans="3:3" ht="15.75" customHeight="1" x14ac:dyDescent="0.25">
      <c r="C194" s="2"/>
    </row>
    <row r="195" spans="3:3" ht="15.75" customHeight="1" x14ac:dyDescent="0.25">
      <c r="C195" s="2"/>
    </row>
    <row r="196" spans="3:3" ht="15.75" customHeight="1" x14ac:dyDescent="0.25">
      <c r="C196" s="2"/>
    </row>
    <row r="197" spans="3:3" ht="15.75" customHeight="1" x14ac:dyDescent="0.25">
      <c r="C197" s="2"/>
    </row>
    <row r="198" spans="3:3" ht="15.75" customHeight="1" x14ac:dyDescent="0.25">
      <c r="C198" s="2"/>
    </row>
    <row r="199" spans="3:3" ht="15.75" customHeight="1" x14ac:dyDescent="0.25">
      <c r="C199" s="2"/>
    </row>
    <row r="200" spans="3:3" ht="15.75" customHeight="1" x14ac:dyDescent="0.25">
      <c r="C200" s="2"/>
    </row>
    <row r="201" spans="3:3" ht="15.75" customHeight="1" x14ac:dyDescent="0.25">
      <c r="C201" s="2"/>
    </row>
    <row r="202" spans="3:3" ht="15.75" customHeight="1" x14ac:dyDescent="0.25">
      <c r="C202" s="2"/>
    </row>
    <row r="203" spans="3:3" ht="15.75" customHeight="1" x14ac:dyDescent="0.25">
      <c r="C203" s="2"/>
    </row>
    <row r="204" spans="3:3" ht="15.75" customHeight="1" x14ac:dyDescent="0.25">
      <c r="C204" s="2"/>
    </row>
    <row r="205" spans="3:3" ht="15.75" customHeight="1" x14ac:dyDescent="0.25">
      <c r="C205" s="2"/>
    </row>
    <row r="206" spans="3:3" ht="15.75" customHeight="1" x14ac:dyDescent="0.25">
      <c r="C206" s="2"/>
    </row>
    <row r="207" spans="3:3" ht="15.75" customHeight="1" x14ac:dyDescent="0.25">
      <c r="C207" s="2"/>
    </row>
    <row r="208" spans="3:3" ht="15.75" customHeight="1" x14ac:dyDescent="0.25">
      <c r="C208" s="2"/>
    </row>
    <row r="209" spans="3:3" ht="15.75" customHeight="1" x14ac:dyDescent="0.25">
      <c r="C209" s="2"/>
    </row>
    <row r="210" spans="3:3" ht="15.75" customHeight="1" x14ac:dyDescent="0.25">
      <c r="C210" s="2"/>
    </row>
    <row r="211" spans="3:3" ht="15.75" customHeight="1" x14ac:dyDescent="0.25">
      <c r="C211" s="2"/>
    </row>
    <row r="212" spans="3:3" ht="15.75" customHeight="1" x14ac:dyDescent="0.25">
      <c r="C212" s="2"/>
    </row>
    <row r="213" spans="3:3" ht="15.75" customHeight="1" x14ac:dyDescent="0.25">
      <c r="C213" s="2"/>
    </row>
    <row r="214" spans="3:3" ht="15.75" customHeight="1" x14ac:dyDescent="0.25">
      <c r="C214" s="2"/>
    </row>
    <row r="215" spans="3:3" ht="15.75" customHeight="1" x14ac:dyDescent="0.25">
      <c r="C215" s="2"/>
    </row>
    <row r="216" spans="3:3" ht="15.75" customHeight="1" x14ac:dyDescent="0.25">
      <c r="C216" s="2"/>
    </row>
    <row r="217" spans="3:3" ht="15.75" customHeight="1" x14ac:dyDescent="0.25">
      <c r="C217" s="2"/>
    </row>
    <row r="218" spans="3:3" ht="15.75" customHeight="1" x14ac:dyDescent="0.25">
      <c r="C218" s="2"/>
    </row>
    <row r="219" spans="3:3" ht="15.75" customHeight="1" x14ac:dyDescent="0.25">
      <c r="C219" s="2"/>
    </row>
    <row r="220" spans="3:3" ht="15.75" customHeight="1" x14ac:dyDescent="0.25">
      <c r="C220" s="2"/>
    </row>
    <row r="221" spans="3:3" ht="15.75" customHeight="1" x14ac:dyDescent="0.25">
      <c r="C221" s="2"/>
    </row>
    <row r="222" spans="3:3" ht="15.75" customHeight="1" x14ac:dyDescent="0.25">
      <c r="C222" s="2"/>
    </row>
    <row r="223" spans="3:3" ht="15.75" customHeight="1" x14ac:dyDescent="0.25">
      <c r="C223" s="2"/>
    </row>
    <row r="224" spans="3:3" ht="15.75" customHeight="1" x14ac:dyDescent="0.25">
      <c r="C224" s="2"/>
    </row>
    <row r="225" spans="3:3" ht="15.75" customHeight="1" x14ac:dyDescent="0.25">
      <c r="C225" s="2"/>
    </row>
    <row r="226" spans="3:3" ht="15.75" customHeight="1" x14ac:dyDescent="0.25">
      <c r="C226" s="2"/>
    </row>
    <row r="227" spans="3:3" ht="15.75" customHeight="1" x14ac:dyDescent="0.25">
      <c r="C227" s="2"/>
    </row>
    <row r="228" spans="3:3" ht="15.75" customHeight="1" x14ac:dyDescent="0.25">
      <c r="C228" s="2"/>
    </row>
    <row r="229" spans="3:3" ht="15.75" customHeight="1" x14ac:dyDescent="0.25">
      <c r="C229" s="2"/>
    </row>
    <row r="230" spans="3:3" ht="15.75" customHeight="1" x14ac:dyDescent="0.25">
      <c r="C230" s="2"/>
    </row>
    <row r="231" spans="3:3" ht="15.75" customHeight="1" x14ac:dyDescent="0.25">
      <c r="C231" s="2"/>
    </row>
    <row r="232" spans="3:3" ht="15.75" customHeight="1" x14ac:dyDescent="0.25">
      <c r="C232" s="2"/>
    </row>
    <row r="233" spans="3:3" ht="15.75" customHeight="1" x14ac:dyDescent="0.25">
      <c r="C233" s="2"/>
    </row>
    <row r="234" spans="3:3" ht="15.75" customHeight="1" x14ac:dyDescent="0.25">
      <c r="C234" s="2"/>
    </row>
    <row r="235" spans="3:3" ht="15.75" customHeight="1" x14ac:dyDescent="0.25">
      <c r="C235" s="2"/>
    </row>
    <row r="236" spans="3:3" ht="15.75" customHeight="1" x14ac:dyDescent="0.25">
      <c r="C236" s="2"/>
    </row>
    <row r="237" spans="3:3" ht="15.75" customHeight="1" x14ac:dyDescent="0.25">
      <c r="C237" s="2"/>
    </row>
    <row r="238" spans="3:3" ht="15.75" customHeight="1" x14ac:dyDescent="0.25">
      <c r="C238" s="2"/>
    </row>
    <row r="239" spans="3:3" ht="15.75" customHeight="1" x14ac:dyDescent="0.25">
      <c r="C239" s="2"/>
    </row>
    <row r="240" spans="3:3" ht="15.75" customHeight="1" x14ac:dyDescent="0.25">
      <c r="C240" s="2"/>
    </row>
    <row r="241" spans="3:3" ht="15.75" customHeight="1" x14ac:dyDescent="0.25">
      <c r="C241" s="2"/>
    </row>
    <row r="242" spans="3:3" ht="15.75" customHeight="1" x14ac:dyDescent="0.25">
      <c r="C242" s="2"/>
    </row>
    <row r="243" spans="3:3" ht="15.75" customHeight="1" x14ac:dyDescent="0.25">
      <c r="C243" s="2"/>
    </row>
    <row r="244" spans="3:3" ht="15.75" customHeight="1" x14ac:dyDescent="0.25">
      <c r="C244" s="2"/>
    </row>
    <row r="245" spans="3:3" ht="15.75" customHeight="1" x14ac:dyDescent="0.25">
      <c r="C245" s="2"/>
    </row>
    <row r="246" spans="3:3" ht="15.75" customHeight="1" x14ac:dyDescent="0.25">
      <c r="C246" s="2"/>
    </row>
    <row r="247" spans="3:3" ht="15.75" customHeight="1" x14ac:dyDescent="0.25">
      <c r="C247" s="2"/>
    </row>
    <row r="248" spans="3:3" ht="15.75" customHeight="1" x14ac:dyDescent="0.25">
      <c r="C248" s="2"/>
    </row>
    <row r="249" spans="3:3" ht="15.75" customHeight="1" x14ac:dyDescent="0.25">
      <c r="C249" s="2"/>
    </row>
    <row r="250" spans="3:3" ht="15.75" customHeight="1" x14ac:dyDescent="0.25">
      <c r="C250" s="2"/>
    </row>
    <row r="251" spans="3:3" ht="15.75" customHeight="1" x14ac:dyDescent="0.25">
      <c r="C251" s="2"/>
    </row>
    <row r="252" spans="3:3" ht="15.75" customHeight="1" x14ac:dyDescent="0.25">
      <c r="C252" s="2"/>
    </row>
    <row r="253" spans="3:3" ht="15.75" customHeight="1" x14ac:dyDescent="0.25">
      <c r="C253" s="2"/>
    </row>
    <row r="254" spans="3:3" ht="15.75" customHeight="1" x14ac:dyDescent="0.25">
      <c r="C254" s="2"/>
    </row>
    <row r="255" spans="3:3" ht="15.75" customHeight="1" x14ac:dyDescent="0.25">
      <c r="C255" s="2"/>
    </row>
    <row r="256" spans="3:3" ht="15.75" customHeight="1" x14ac:dyDescent="0.25">
      <c r="C256" s="2"/>
    </row>
    <row r="257" spans="3:3" ht="15.75" customHeight="1" x14ac:dyDescent="0.25">
      <c r="C257" s="2"/>
    </row>
    <row r="258" spans="3:3" ht="15.75" customHeight="1" x14ac:dyDescent="0.25">
      <c r="C258" s="2"/>
    </row>
    <row r="259" spans="3:3" ht="15.75" customHeight="1" x14ac:dyDescent="0.25">
      <c r="C259" s="2"/>
    </row>
    <row r="260" spans="3:3" ht="15.75" customHeight="1" x14ac:dyDescent="0.25">
      <c r="C260" s="2"/>
    </row>
    <row r="261" spans="3:3" ht="15.75" customHeight="1" x14ac:dyDescent="0.25">
      <c r="C261" s="2"/>
    </row>
    <row r="262" spans="3:3" ht="15.75" customHeight="1" x14ac:dyDescent="0.25">
      <c r="C262" s="2"/>
    </row>
    <row r="263" spans="3:3" ht="15.75" customHeight="1" x14ac:dyDescent="0.25">
      <c r="C263" s="2"/>
    </row>
    <row r="264" spans="3:3" ht="15.75" customHeight="1" x14ac:dyDescent="0.25">
      <c r="C264" s="2"/>
    </row>
    <row r="265" spans="3:3" ht="15.75" customHeight="1" x14ac:dyDescent="0.25">
      <c r="C265" s="2"/>
    </row>
    <row r="266" spans="3:3" ht="15.75" customHeight="1" x14ac:dyDescent="0.25">
      <c r="C266" s="2"/>
    </row>
    <row r="267" spans="3:3" ht="15.75" customHeight="1" x14ac:dyDescent="0.25">
      <c r="C267" s="2"/>
    </row>
    <row r="268" spans="3:3" ht="15.75" customHeight="1" x14ac:dyDescent="0.25">
      <c r="C268" s="2"/>
    </row>
    <row r="269" spans="3:3" ht="15.75" customHeight="1" x14ac:dyDescent="0.25">
      <c r="C269" s="2"/>
    </row>
    <row r="270" spans="3:3" ht="15.75" customHeight="1" x14ac:dyDescent="0.25">
      <c r="C270" s="2"/>
    </row>
    <row r="271" spans="3:3" ht="15.75" customHeight="1" x14ac:dyDescent="0.25">
      <c r="C271" s="2"/>
    </row>
    <row r="272" spans="3:3" ht="15.75" customHeight="1" x14ac:dyDescent="0.25">
      <c r="C272" s="2"/>
    </row>
    <row r="273" spans="3:3" ht="15.75" customHeight="1" x14ac:dyDescent="0.25">
      <c r="C273" s="2"/>
    </row>
    <row r="274" spans="3:3" ht="15.75" customHeight="1" x14ac:dyDescent="0.25">
      <c r="C274" s="2"/>
    </row>
    <row r="275" spans="3:3" ht="15.75" customHeight="1" x14ac:dyDescent="0.25">
      <c r="C275" s="2"/>
    </row>
    <row r="276" spans="3:3" ht="15.75" customHeight="1" x14ac:dyDescent="0.25">
      <c r="C276" s="2"/>
    </row>
    <row r="277" spans="3:3" ht="15.75" customHeight="1" x14ac:dyDescent="0.25">
      <c r="C277" s="2"/>
    </row>
    <row r="278" spans="3:3" ht="15.75" customHeight="1" x14ac:dyDescent="0.25">
      <c r="C278" s="2"/>
    </row>
    <row r="279" spans="3:3" ht="15.75" customHeight="1" x14ac:dyDescent="0.25">
      <c r="C279" s="2"/>
    </row>
    <row r="280" spans="3:3" ht="15.75" customHeight="1" x14ac:dyDescent="0.25">
      <c r="C280" s="2"/>
    </row>
    <row r="281" spans="3:3" ht="15.75" customHeight="1" x14ac:dyDescent="0.25">
      <c r="C281" s="2"/>
    </row>
    <row r="282" spans="3:3" ht="15.75" customHeight="1" x14ac:dyDescent="0.25">
      <c r="C282" s="2"/>
    </row>
    <row r="283" spans="3:3" ht="15.75" customHeight="1" x14ac:dyDescent="0.25">
      <c r="C283" s="2"/>
    </row>
    <row r="284" spans="3:3" ht="15.75" customHeight="1" x14ac:dyDescent="0.25">
      <c r="C284" s="2"/>
    </row>
    <row r="285" spans="3:3" ht="15.75" customHeight="1" x14ac:dyDescent="0.25">
      <c r="C285" s="2"/>
    </row>
    <row r="286" spans="3:3" ht="15.75" customHeight="1" x14ac:dyDescent="0.25">
      <c r="C286" s="2"/>
    </row>
    <row r="287" spans="3:3" ht="15.75" customHeight="1" x14ac:dyDescent="0.25">
      <c r="C287" s="2"/>
    </row>
    <row r="288" spans="3:3" ht="15.75" customHeight="1" x14ac:dyDescent="0.25">
      <c r="C288" s="2"/>
    </row>
    <row r="289" spans="3:3" ht="15.75" customHeight="1" x14ac:dyDescent="0.25">
      <c r="C289" s="2"/>
    </row>
    <row r="290" spans="3:3" ht="15.75" customHeight="1" x14ac:dyDescent="0.25">
      <c r="C290" s="2"/>
    </row>
    <row r="291" spans="3:3" ht="15.75" customHeight="1" x14ac:dyDescent="0.25">
      <c r="C291" s="2"/>
    </row>
    <row r="292" spans="3:3" ht="15.75" customHeight="1" x14ac:dyDescent="0.25">
      <c r="C292" s="2"/>
    </row>
    <row r="293" spans="3:3" ht="15.75" customHeight="1" x14ac:dyDescent="0.25">
      <c r="C293" s="2"/>
    </row>
    <row r="294" spans="3:3" ht="15.75" customHeight="1" x14ac:dyDescent="0.25">
      <c r="C294" s="2"/>
    </row>
    <row r="295" spans="3:3" ht="15.75" customHeight="1" x14ac:dyDescent="0.25">
      <c r="C295" s="2"/>
    </row>
    <row r="296" spans="3:3" ht="15.75" customHeight="1" x14ac:dyDescent="0.25">
      <c r="C296" s="2"/>
    </row>
    <row r="297" spans="3:3" ht="15.75" customHeight="1" x14ac:dyDescent="0.25">
      <c r="C297" s="2"/>
    </row>
    <row r="298" spans="3:3" ht="15.75" customHeight="1" x14ac:dyDescent="0.25">
      <c r="C298" s="2"/>
    </row>
    <row r="299" spans="3:3" ht="15.75" customHeight="1" x14ac:dyDescent="0.25">
      <c r="C299" s="2"/>
    </row>
    <row r="300" spans="3:3" ht="15.75" customHeight="1" x14ac:dyDescent="0.25">
      <c r="C300" s="2"/>
    </row>
    <row r="301" spans="3:3" ht="15.75" customHeight="1" x14ac:dyDescent="0.25">
      <c r="C301" s="2"/>
    </row>
    <row r="302" spans="3:3" ht="15.75" customHeight="1" x14ac:dyDescent="0.25">
      <c r="C302" s="2"/>
    </row>
    <row r="303" spans="3:3" ht="15.75" customHeight="1" x14ac:dyDescent="0.25">
      <c r="C303" s="2"/>
    </row>
    <row r="304" spans="3:3" ht="15.75" customHeight="1" x14ac:dyDescent="0.25">
      <c r="C304" s="2"/>
    </row>
    <row r="305" spans="3:3" ht="15.75" customHeight="1" x14ac:dyDescent="0.25">
      <c r="C305" s="2"/>
    </row>
    <row r="306" spans="3:3" ht="15.75" customHeight="1" x14ac:dyDescent="0.25">
      <c r="C306" s="2"/>
    </row>
    <row r="307" spans="3:3" ht="15.75" customHeight="1" x14ac:dyDescent="0.25">
      <c r="C307" s="2"/>
    </row>
    <row r="308" spans="3:3" ht="15.75" customHeight="1" x14ac:dyDescent="0.25">
      <c r="C308" s="2"/>
    </row>
    <row r="309" spans="3:3" ht="15.75" customHeight="1" x14ac:dyDescent="0.25">
      <c r="C309" s="2"/>
    </row>
    <row r="310" spans="3:3" ht="15.75" customHeight="1" x14ac:dyDescent="0.25">
      <c r="C310" s="2"/>
    </row>
    <row r="311" spans="3:3" ht="15.75" customHeight="1" x14ac:dyDescent="0.25">
      <c r="C311" s="2"/>
    </row>
    <row r="312" spans="3:3" ht="15.75" customHeight="1" x14ac:dyDescent="0.25">
      <c r="C312" s="2"/>
    </row>
    <row r="313" spans="3:3" ht="15.75" customHeight="1" x14ac:dyDescent="0.25">
      <c r="C313" s="2"/>
    </row>
    <row r="314" spans="3:3" ht="15.75" customHeight="1" x14ac:dyDescent="0.25">
      <c r="C314" s="2"/>
    </row>
    <row r="315" spans="3:3" ht="15.75" customHeight="1" x14ac:dyDescent="0.25">
      <c r="C315" s="2"/>
    </row>
    <row r="316" spans="3:3" ht="15.75" customHeight="1" x14ac:dyDescent="0.25">
      <c r="C316" s="2"/>
    </row>
    <row r="317" spans="3:3" ht="15.75" customHeight="1" x14ac:dyDescent="0.25">
      <c r="C317" s="2"/>
    </row>
    <row r="318" spans="3:3" ht="15.75" customHeight="1" x14ac:dyDescent="0.25">
      <c r="C318" s="2"/>
    </row>
    <row r="319" spans="3:3" ht="15.75" customHeight="1" x14ac:dyDescent="0.25">
      <c r="C319" s="2"/>
    </row>
    <row r="320" spans="3:3" ht="15.75" customHeight="1" x14ac:dyDescent="0.25">
      <c r="C320" s="2"/>
    </row>
    <row r="321" spans="3:3" ht="15.75" customHeight="1" x14ac:dyDescent="0.25">
      <c r="C321" s="2"/>
    </row>
    <row r="322" spans="3:3" ht="15.75" customHeight="1" x14ac:dyDescent="0.25">
      <c r="C322" s="2"/>
    </row>
    <row r="323" spans="3:3" ht="15.75" customHeight="1" x14ac:dyDescent="0.25">
      <c r="C323" s="2"/>
    </row>
    <row r="324" spans="3:3" ht="15.75" customHeight="1" x14ac:dyDescent="0.25">
      <c r="C324" s="2"/>
    </row>
    <row r="325" spans="3:3" ht="15.75" customHeight="1" x14ac:dyDescent="0.25">
      <c r="C325" s="2"/>
    </row>
    <row r="326" spans="3:3" ht="15.75" customHeight="1" x14ac:dyDescent="0.25">
      <c r="C326" s="2"/>
    </row>
    <row r="327" spans="3:3" ht="15.75" customHeight="1" x14ac:dyDescent="0.25">
      <c r="C327" s="2"/>
    </row>
    <row r="328" spans="3:3" ht="15.75" customHeight="1" x14ac:dyDescent="0.25">
      <c r="C328" s="2"/>
    </row>
    <row r="329" spans="3:3" ht="15.75" customHeight="1" x14ac:dyDescent="0.25">
      <c r="C329" s="2"/>
    </row>
    <row r="330" spans="3:3" ht="15.75" customHeight="1" x14ac:dyDescent="0.25">
      <c r="C330" s="2"/>
    </row>
    <row r="331" spans="3:3" ht="15.75" customHeight="1" x14ac:dyDescent="0.25">
      <c r="C331" s="2"/>
    </row>
    <row r="332" spans="3:3" ht="15.75" customHeight="1" x14ac:dyDescent="0.25">
      <c r="C332" s="2"/>
    </row>
    <row r="333" spans="3:3" ht="15.75" customHeight="1" x14ac:dyDescent="0.25">
      <c r="C333" s="2"/>
    </row>
    <row r="334" spans="3:3" ht="15.75" customHeight="1" x14ac:dyDescent="0.25">
      <c r="C334" s="2"/>
    </row>
    <row r="335" spans="3:3" ht="15.75" customHeight="1" x14ac:dyDescent="0.25">
      <c r="C335" s="2"/>
    </row>
    <row r="336" spans="3:3" ht="15.75" customHeight="1" x14ac:dyDescent="0.25">
      <c r="C336" s="2"/>
    </row>
    <row r="337" spans="3:3" ht="15.75" customHeight="1" x14ac:dyDescent="0.25">
      <c r="C337" s="2"/>
    </row>
    <row r="338" spans="3:3" ht="15.75" customHeight="1" x14ac:dyDescent="0.25">
      <c r="C338" s="2"/>
    </row>
    <row r="339" spans="3:3" ht="15.75" customHeight="1" x14ac:dyDescent="0.25">
      <c r="C339" s="2"/>
    </row>
    <row r="340" spans="3:3" ht="15.75" customHeight="1" x14ac:dyDescent="0.25">
      <c r="C340" s="2"/>
    </row>
    <row r="341" spans="3:3" ht="15.75" customHeight="1" x14ac:dyDescent="0.25">
      <c r="C341" s="2"/>
    </row>
    <row r="342" spans="3:3" ht="15.75" customHeight="1" x14ac:dyDescent="0.25">
      <c r="C342" s="2"/>
    </row>
    <row r="343" spans="3:3" ht="15.75" customHeight="1" x14ac:dyDescent="0.25">
      <c r="C343" s="2"/>
    </row>
    <row r="344" spans="3:3" ht="15.75" customHeight="1" x14ac:dyDescent="0.25">
      <c r="C344" s="2"/>
    </row>
    <row r="345" spans="3:3" ht="15.75" customHeight="1" x14ac:dyDescent="0.25">
      <c r="C345" s="2"/>
    </row>
    <row r="346" spans="3:3" ht="15.75" customHeight="1" x14ac:dyDescent="0.25">
      <c r="C346" s="2"/>
    </row>
    <row r="347" spans="3:3" ht="15.75" customHeight="1" x14ac:dyDescent="0.25">
      <c r="C347" s="2"/>
    </row>
    <row r="348" spans="3:3" ht="15.75" customHeight="1" x14ac:dyDescent="0.25">
      <c r="C348" s="2"/>
    </row>
    <row r="349" spans="3:3" ht="15.75" customHeight="1" x14ac:dyDescent="0.25">
      <c r="C349" s="2"/>
    </row>
    <row r="350" spans="3:3" ht="15.75" customHeight="1" x14ac:dyDescent="0.25">
      <c r="C350" s="2"/>
    </row>
    <row r="351" spans="3:3" ht="15.75" customHeight="1" x14ac:dyDescent="0.25">
      <c r="C351" s="2"/>
    </row>
    <row r="352" spans="3:3" ht="15.75" customHeight="1" x14ac:dyDescent="0.25">
      <c r="C352" s="2"/>
    </row>
    <row r="353" spans="3:3" ht="15.75" customHeight="1" x14ac:dyDescent="0.25">
      <c r="C353" s="2"/>
    </row>
    <row r="354" spans="3:3" ht="15.75" customHeight="1" x14ac:dyDescent="0.25">
      <c r="C354" s="2"/>
    </row>
    <row r="355" spans="3:3" ht="15.75" customHeight="1" x14ac:dyDescent="0.25">
      <c r="C355" s="2"/>
    </row>
    <row r="356" spans="3:3" ht="15.75" customHeight="1" x14ac:dyDescent="0.25">
      <c r="C356" s="2"/>
    </row>
    <row r="357" spans="3:3" ht="15.75" customHeight="1" x14ac:dyDescent="0.25">
      <c r="C357" s="2"/>
    </row>
    <row r="358" spans="3:3" ht="15.75" customHeight="1" x14ac:dyDescent="0.25">
      <c r="C358" s="2"/>
    </row>
    <row r="359" spans="3:3" ht="15.75" customHeight="1" x14ac:dyDescent="0.25">
      <c r="C359" s="2"/>
    </row>
    <row r="360" spans="3:3" ht="15.75" customHeight="1" x14ac:dyDescent="0.25">
      <c r="C360" s="2"/>
    </row>
    <row r="361" spans="3:3" ht="15.75" customHeight="1" x14ac:dyDescent="0.25">
      <c r="C361" s="2"/>
    </row>
    <row r="362" spans="3:3" ht="15.75" customHeight="1" x14ac:dyDescent="0.25">
      <c r="C362" s="2"/>
    </row>
    <row r="363" spans="3:3" ht="15.75" customHeight="1" x14ac:dyDescent="0.25">
      <c r="C363" s="2"/>
    </row>
    <row r="364" spans="3:3" ht="15.75" customHeight="1" x14ac:dyDescent="0.25">
      <c r="C364" s="2"/>
    </row>
    <row r="365" spans="3:3" ht="15.75" customHeight="1" x14ac:dyDescent="0.25">
      <c r="C365" s="2"/>
    </row>
    <row r="366" spans="3:3" ht="15.75" customHeight="1" x14ac:dyDescent="0.25">
      <c r="C366" s="2"/>
    </row>
    <row r="367" spans="3:3" ht="15.75" customHeight="1" x14ac:dyDescent="0.25">
      <c r="C367" s="2"/>
    </row>
    <row r="368" spans="3:3" ht="15.75" customHeight="1" x14ac:dyDescent="0.25">
      <c r="C368" s="2"/>
    </row>
    <row r="369" spans="3:3" ht="15.75" customHeight="1" x14ac:dyDescent="0.25">
      <c r="C369" s="2"/>
    </row>
    <row r="370" spans="3:3" ht="15.75" customHeight="1" x14ac:dyDescent="0.25">
      <c r="C370" s="2"/>
    </row>
    <row r="371" spans="3:3" ht="15.75" customHeight="1" x14ac:dyDescent="0.25">
      <c r="C371" s="2"/>
    </row>
    <row r="372" spans="3:3" ht="15.75" customHeight="1" x14ac:dyDescent="0.25">
      <c r="C372" s="2"/>
    </row>
    <row r="373" spans="3:3" ht="15.75" customHeight="1" x14ac:dyDescent="0.25">
      <c r="C373" s="2"/>
    </row>
    <row r="374" spans="3:3" ht="15.75" customHeight="1" x14ac:dyDescent="0.25">
      <c r="C374" s="2"/>
    </row>
    <row r="375" spans="3:3" ht="15.75" customHeight="1" x14ac:dyDescent="0.25">
      <c r="C375" s="2"/>
    </row>
    <row r="376" spans="3:3" ht="15.75" customHeight="1" x14ac:dyDescent="0.25">
      <c r="C376" s="2"/>
    </row>
    <row r="377" spans="3:3" ht="15.75" customHeight="1" x14ac:dyDescent="0.25">
      <c r="C377" s="2"/>
    </row>
    <row r="378" spans="3:3" ht="15.75" customHeight="1" x14ac:dyDescent="0.25">
      <c r="C378" s="2"/>
    </row>
    <row r="379" spans="3:3" ht="15.75" customHeight="1" x14ac:dyDescent="0.25">
      <c r="C379" s="2"/>
    </row>
    <row r="380" spans="3:3" ht="15.75" customHeight="1" x14ac:dyDescent="0.25">
      <c r="C380" s="2"/>
    </row>
    <row r="381" spans="3:3" ht="15.75" customHeight="1" x14ac:dyDescent="0.25">
      <c r="C381" s="2"/>
    </row>
    <row r="382" spans="3:3" ht="15.75" customHeight="1" x14ac:dyDescent="0.25">
      <c r="C382" s="2"/>
    </row>
    <row r="383" spans="3:3" ht="15.75" customHeight="1" x14ac:dyDescent="0.25">
      <c r="C383" s="2"/>
    </row>
    <row r="384" spans="3:3" ht="15.75" customHeight="1" x14ac:dyDescent="0.25">
      <c r="C384" s="2"/>
    </row>
    <row r="385" spans="3:3" ht="15.75" customHeight="1" x14ac:dyDescent="0.25">
      <c r="C385" s="2"/>
    </row>
    <row r="386" spans="3:3" ht="15.75" customHeight="1" x14ac:dyDescent="0.25">
      <c r="C386" s="2"/>
    </row>
    <row r="387" spans="3:3" ht="15.75" customHeight="1" x14ac:dyDescent="0.25">
      <c r="C387" s="2"/>
    </row>
    <row r="388" spans="3:3" ht="15.75" customHeight="1" x14ac:dyDescent="0.25">
      <c r="C388" s="2"/>
    </row>
    <row r="389" spans="3:3" ht="15.75" customHeight="1" x14ac:dyDescent="0.25">
      <c r="C389" s="2"/>
    </row>
    <row r="390" spans="3:3" ht="15.75" customHeight="1" x14ac:dyDescent="0.25">
      <c r="C390" s="2"/>
    </row>
    <row r="391" spans="3:3" ht="15.75" customHeight="1" x14ac:dyDescent="0.25">
      <c r="C391" s="2"/>
    </row>
    <row r="392" spans="3:3" ht="15.75" customHeight="1" x14ac:dyDescent="0.25">
      <c r="C392" s="2"/>
    </row>
    <row r="393" spans="3:3" ht="15.75" customHeight="1" x14ac:dyDescent="0.25">
      <c r="C393" s="2"/>
    </row>
    <row r="394" spans="3:3" ht="15.75" customHeight="1" x14ac:dyDescent="0.25">
      <c r="C394" s="2"/>
    </row>
    <row r="395" spans="3:3" ht="15.75" customHeight="1" x14ac:dyDescent="0.25">
      <c r="C395" s="2"/>
    </row>
    <row r="396" spans="3:3" ht="15.75" customHeight="1" x14ac:dyDescent="0.25">
      <c r="C396" s="2"/>
    </row>
    <row r="397" spans="3:3" ht="15.75" customHeight="1" x14ac:dyDescent="0.25">
      <c r="C397" s="2"/>
    </row>
    <row r="398" spans="3:3" ht="15.75" customHeight="1" x14ac:dyDescent="0.25">
      <c r="C398" s="2"/>
    </row>
    <row r="399" spans="3:3" ht="15.75" customHeight="1" x14ac:dyDescent="0.25">
      <c r="C399" s="2"/>
    </row>
    <row r="400" spans="3:3" ht="15.75" customHeight="1" x14ac:dyDescent="0.25">
      <c r="C400" s="2"/>
    </row>
    <row r="401" spans="3:3" ht="15.75" customHeight="1" x14ac:dyDescent="0.25">
      <c r="C401" s="2"/>
    </row>
    <row r="402" spans="3:3" ht="15.75" customHeight="1" x14ac:dyDescent="0.25">
      <c r="C402" s="2"/>
    </row>
    <row r="403" spans="3:3" ht="15.75" customHeight="1" x14ac:dyDescent="0.25">
      <c r="C403" s="2"/>
    </row>
    <row r="404" spans="3:3" ht="15.75" customHeight="1" x14ac:dyDescent="0.25">
      <c r="C404" s="2"/>
    </row>
    <row r="405" spans="3:3" ht="15.75" customHeight="1" x14ac:dyDescent="0.25">
      <c r="C405" s="2"/>
    </row>
    <row r="406" spans="3:3" ht="15.75" customHeight="1" x14ac:dyDescent="0.25">
      <c r="C406" s="2"/>
    </row>
    <row r="407" spans="3:3" ht="15.75" customHeight="1" x14ac:dyDescent="0.25">
      <c r="C407" s="2"/>
    </row>
    <row r="408" spans="3:3" ht="15.75" customHeight="1" x14ac:dyDescent="0.25">
      <c r="C408" s="2"/>
    </row>
    <row r="409" spans="3:3" ht="15.75" customHeight="1" x14ac:dyDescent="0.25">
      <c r="C409" s="2"/>
    </row>
    <row r="410" spans="3:3" ht="15.75" customHeight="1" x14ac:dyDescent="0.25">
      <c r="C410" s="2"/>
    </row>
    <row r="411" spans="3:3" ht="15.75" customHeight="1" x14ac:dyDescent="0.25">
      <c r="C411" s="2"/>
    </row>
    <row r="412" spans="3:3" ht="15.75" customHeight="1" x14ac:dyDescent="0.25">
      <c r="C412" s="2"/>
    </row>
    <row r="413" spans="3:3" ht="15.75" customHeight="1" x14ac:dyDescent="0.25">
      <c r="C413" s="2"/>
    </row>
    <row r="414" spans="3:3" ht="15.75" customHeight="1" x14ac:dyDescent="0.25">
      <c r="C414" s="2"/>
    </row>
    <row r="415" spans="3:3" ht="15.75" customHeight="1" x14ac:dyDescent="0.25">
      <c r="C415" s="2"/>
    </row>
    <row r="416" spans="3:3" ht="15.75" customHeight="1" x14ac:dyDescent="0.25">
      <c r="C416" s="2"/>
    </row>
    <row r="417" spans="3:3" ht="15.75" customHeight="1" x14ac:dyDescent="0.25">
      <c r="C417" s="2"/>
    </row>
    <row r="418" spans="3:3" ht="15.75" customHeight="1" x14ac:dyDescent="0.25">
      <c r="C418" s="2"/>
    </row>
    <row r="419" spans="3:3" ht="15.75" customHeight="1" x14ac:dyDescent="0.25">
      <c r="C419" s="2"/>
    </row>
    <row r="420" spans="3:3" ht="15.75" customHeight="1" x14ac:dyDescent="0.25">
      <c r="C420" s="2"/>
    </row>
    <row r="421" spans="3:3" ht="15.75" customHeight="1" x14ac:dyDescent="0.25">
      <c r="C421" s="2"/>
    </row>
    <row r="422" spans="3:3" ht="15.75" customHeight="1" x14ac:dyDescent="0.25">
      <c r="C422" s="2"/>
    </row>
    <row r="423" spans="3:3" ht="15.75" customHeight="1" x14ac:dyDescent="0.25">
      <c r="C423" s="2"/>
    </row>
    <row r="424" spans="3:3" ht="15.75" customHeight="1" x14ac:dyDescent="0.25">
      <c r="C424" s="2"/>
    </row>
    <row r="425" spans="3:3" ht="15.75" customHeight="1" x14ac:dyDescent="0.25">
      <c r="C425" s="2"/>
    </row>
    <row r="426" spans="3:3" ht="15.75" customHeight="1" x14ac:dyDescent="0.25">
      <c r="C426" s="2"/>
    </row>
    <row r="427" spans="3:3" ht="15.75" customHeight="1" x14ac:dyDescent="0.25">
      <c r="C427" s="2"/>
    </row>
    <row r="428" spans="3:3" ht="15.75" customHeight="1" x14ac:dyDescent="0.25">
      <c r="C428" s="2"/>
    </row>
    <row r="429" spans="3:3" ht="15.75" customHeight="1" x14ac:dyDescent="0.25">
      <c r="C429" s="2"/>
    </row>
    <row r="430" spans="3:3" ht="15.75" customHeight="1" x14ac:dyDescent="0.25">
      <c r="C430" s="2"/>
    </row>
    <row r="431" spans="3:3" ht="15.75" customHeight="1" x14ac:dyDescent="0.25">
      <c r="C431" s="2"/>
    </row>
    <row r="432" spans="3:3" ht="15.75" customHeight="1" x14ac:dyDescent="0.25">
      <c r="C432" s="2"/>
    </row>
    <row r="433" spans="3:3" ht="15.75" customHeight="1" x14ac:dyDescent="0.25">
      <c r="C433" s="2"/>
    </row>
    <row r="434" spans="3:3" ht="15.75" customHeight="1" x14ac:dyDescent="0.25">
      <c r="C434" s="2"/>
    </row>
    <row r="435" spans="3:3" ht="15.75" customHeight="1" x14ac:dyDescent="0.25">
      <c r="C435" s="2"/>
    </row>
    <row r="436" spans="3:3" ht="15.75" customHeight="1" x14ac:dyDescent="0.25">
      <c r="C436" s="2"/>
    </row>
    <row r="437" spans="3:3" ht="15.75" customHeight="1" x14ac:dyDescent="0.25">
      <c r="C437" s="2"/>
    </row>
    <row r="438" spans="3:3" ht="15.75" customHeight="1" x14ac:dyDescent="0.25">
      <c r="C438" s="2"/>
    </row>
    <row r="439" spans="3:3" ht="15.75" customHeight="1" x14ac:dyDescent="0.25">
      <c r="C439" s="2"/>
    </row>
    <row r="440" spans="3:3" ht="15.75" customHeight="1" x14ac:dyDescent="0.25">
      <c r="C440" s="2"/>
    </row>
    <row r="441" spans="3:3" ht="15.75" customHeight="1" x14ac:dyDescent="0.25">
      <c r="C441" s="2"/>
    </row>
    <row r="442" spans="3:3" ht="15.75" customHeight="1" x14ac:dyDescent="0.25">
      <c r="C442" s="2"/>
    </row>
    <row r="443" spans="3:3" ht="15.75" customHeight="1" x14ac:dyDescent="0.25">
      <c r="C443" s="2"/>
    </row>
    <row r="444" spans="3:3" ht="15.75" customHeight="1" x14ac:dyDescent="0.25">
      <c r="C444" s="2"/>
    </row>
    <row r="445" spans="3:3" ht="15.75" customHeight="1" x14ac:dyDescent="0.25">
      <c r="C445" s="2"/>
    </row>
    <row r="446" spans="3:3" ht="15.75" customHeight="1" x14ac:dyDescent="0.25">
      <c r="C446" s="2"/>
    </row>
    <row r="447" spans="3:3" ht="15.75" customHeight="1" x14ac:dyDescent="0.25">
      <c r="C447" s="2"/>
    </row>
    <row r="448" spans="3:3" ht="15.75" customHeight="1" x14ac:dyDescent="0.25">
      <c r="C448" s="2"/>
    </row>
    <row r="449" spans="3:3" ht="15.75" customHeight="1" x14ac:dyDescent="0.25">
      <c r="C449" s="2"/>
    </row>
    <row r="450" spans="3:3" ht="15.75" customHeight="1" x14ac:dyDescent="0.25">
      <c r="C450" s="2"/>
    </row>
    <row r="451" spans="3:3" ht="15.75" customHeight="1" x14ac:dyDescent="0.25">
      <c r="C451" s="2"/>
    </row>
    <row r="452" spans="3:3" ht="15.75" customHeight="1" x14ac:dyDescent="0.25">
      <c r="C452" s="2"/>
    </row>
    <row r="453" spans="3:3" ht="15.75" customHeight="1" x14ac:dyDescent="0.25">
      <c r="C453" s="2"/>
    </row>
    <row r="454" spans="3:3" ht="15.75" customHeight="1" x14ac:dyDescent="0.25">
      <c r="C454" s="2"/>
    </row>
    <row r="455" spans="3:3" ht="15.75" customHeight="1" x14ac:dyDescent="0.25">
      <c r="C455" s="2"/>
    </row>
    <row r="456" spans="3:3" ht="15.75" customHeight="1" x14ac:dyDescent="0.25">
      <c r="C456" s="2"/>
    </row>
    <row r="457" spans="3:3" ht="15.75" customHeight="1" x14ac:dyDescent="0.25">
      <c r="C457" s="2"/>
    </row>
    <row r="458" spans="3:3" ht="15.75" customHeight="1" x14ac:dyDescent="0.25">
      <c r="C458" s="2"/>
    </row>
    <row r="459" spans="3:3" ht="15.75" customHeight="1" x14ac:dyDescent="0.25">
      <c r="C459" s="2"/>
    </row>
    <row r="460" spans="3:3" ht="15.75" customHeight="1" x14ac:dyDescent="0.25">
      <c r="C460" s="2"/>
    </row>
    <row r="461" spans="3:3" ht="15.75" customHeight="1" x14ac:dyDescent="0.25">
      <c r="C461" s="2"/>
    </row>
    <row r="462" spans="3:3" ht="15.75" customHeight="1" x14ac:dyDescent="0.25">
      <c r="C462" s="2"/>
    </row>
    <row r="463" spans="3:3" ht="15.75" customHeight="1" x14ac:dyDescent="0.25">
      <c r="C463" s="2"/>
    </row>
    <row r="464" spans="3:3" ht="15.75" customHeight="1" x14ac:dyDescent="0.25">
      <c r="C464" s="2"/>
    </row>
    <row r="465" spans="3:3" ht="15.75" customHeight="1" x14ac:dyDescent="0.25">
      <c r="C465" s="2"/>
    </row>
    <row r="466" spans="3:3" ht="15.75" customHeight="1" x14ac:dyDescent="0.25">
      <c r="C466" s="2"/>
    </row>
    <row r="467" spans="3:3" ht="15.75" customHeight="1" x14ac:dyDescent="0.25">
      <c r="C467" s="2"/>
    </row>
    <row r="468" spans="3:3" ht="15.75" customHeight="1" x14ac:dyDescent="0.25">
      <c r="C468" s="2"/>
    </row>
    <row r="469" spans="3:3" ht="15.75" customHeight="1" x14ac:dyDescent="0.25">
      <c r="C469" s="2"/>
    </row>
    <row r="470" spans="3:3" ht="15.75" customHeight="1" x14ac:dyDescent="0.25">
      <c r="C470" s="2"/>
    </row>
    <row r="471" spans="3:3" ht="15.75" customHeight="1" x14ac:dyDescent="0.25">
      <c r="C471" s="2"/>
    </row>
    <row r="472" spans="3:3" ht="15.75" customHeight="1" x14ac:dyDescent="0.25">
      <c r="C472" s="2"/>
    </row>
    <row r="473" spans="3:3" ht="15.75" customHeight="1" x14ac:dyDescent="0.25">
      <c r="C473" s="2"/>
    </row>
    <row r="474" spans="3:3" ht="15.75" customHeight="1" x14ac:dyDescent="0.25">
      <c r="C474" s="2"/>
    </row>
    <row r="475" spans="3:3" ht="15.75" customHeight="1" x14ac:dyDescent="0.25">
      <c r="C475" s="2"/>
    </row>
    <row r="476" spans="3:3" ht="15.75" customHeight="1" x14ac:dyDescent="0.25">
      <c r="C476" s="2"/>
    </row>
    <row r="477" spans="3:3" ht="15.75" customHeight="1" x14ac:dyDescent="0.25">
      <c r="C477" s="2"/>
    </row>
    <row r="478" spans="3:3" ht="15.75" customHeight="1" x14ac:dyDescent="0.25">
      <c r="C478" s="2"/>
    </row>
    <row r="479" spans="3:3" ht="15.75" customHeight="1" x14ac:dyDescent="0.25">
      <c r="C479" s="2"/>
    </row>
    <row r="480" spans="3:3" ht="15.75" customHeight="1" x14ac:dyDescent="0.25">
      <c r="C480" s="2"/>
    </row>
    <row r="481" spans="3:3" ht="15.75" customHeight="1" x14ac:dyDescent="0.25">
      <c r="C481" s="2"/>
    </row>
    <row r="482" spans="3:3" ht="15.75" customHeight="1" x14ac:dyDescent="0.25">
      <c r="C482" s="2"/>
    </row>
    <row r="483" spans="3:3" ht="15.75" customHeight="1" x14ac:dyDescent="0.25">
      <c r="C483" s="2"/>
    </row>
    <row r="484" spans="3:3" ht="15.75" customHeight="1" x14ac:dyDescent="0.25">
      <c r="C484" s="2"/>
    </row>
    <row r="485" spans="3:3" ht="15.75" customHeight="1" x14ac:dyDescent="0.25">
      <c r="C485" s="2"/>
    </row>
    <row r="486" spans="3:3" ht="15.75" customHeight="1" x14ac:dyDescent="0.25">
      <c r="C486" s="2"/>
    </row>
    <row r="487" spans="3:3" ht="15.75" customHeight="1" x14ac:dyDescent="0.25">
      <c r="C487" s="2"/>
    </row>
    <row r="488" spans="3:3" ht="15.75" customHeight="1" x14ac:dyDescent="0.25">
      <c r="C488" s="2"/>
    </row>
    <row r="489" spans="3:3" ht="15.75" customHeight="1" x14ac:dyDescent="0.25">
      <c r="C489" s="2"/>
    </row>
    <row r="490" spans="3:3" ht="15.75" customHeight="1" x14ac:dyDescent="0.25">
      <c r="C490" s="2"/>
    </row>
    <row r="491" spans="3:3" ht="15.75" customHeight="1" x14ac:dyDescent="0.25">
      <c r="C491" s="2"/>
    </row>
    <row r="492" spans="3:3" ht="15.75" customHeight="1" x14ac:dyDescent="0.25">
      <c r="C492" s="2"/>
    </row>
    <row r="493" spans="3:3" ht="15.75" customHeight="1" x14ac:dyDescent="0.25">
      <c r="C493" s="2"/>
    </row>
    <row r="494" spans="3:3" ht="15.75" customHeight="1" x14ac:dyDescent="0.25">
      <c r="C494" s="2"/>
    </row>
    <row r="495" spans="3:3" ht="15.75" customHeight="1" x14ac:dyDescent="0.25">
      <c r="C495" s="2"/>
    </row>
    <row r="496" spans="3:3" ht="15.75" customHeight="1" x14ac:dyDescent="0.25">
      <c r="C496" s="2"/>
    </row>
    <row r="497" spans="3:3" ht="15.75" customHeight="1" x14ac:dyDescent="0.25">
      <c r="C497" s="2"/>
    </row>
    <row r="498" spans="3:3" ht="15.75" customHeight="1" x14ac:dyDescent="0.25">
      <c r="C498" s="2"/>
    </row>
    <row r="499" spans="3:3" ht="15.75" customHeight="1" x14ac:dyDescent="0.25">
      <c r="C499" s="2"/>
    </row>
    <row r="500" spans="3:3" ht="15.75" customHeight="1" x14ac:dyDescent="0.25">
      <c r="C500" s="2"/>
    </row>
    <row r="501" spans="3:3" ht="15.75" customHeight="1" x14ac:dyDescent="0.25">
      <c r="C501" s="2"/>
    </row>
    <row r="502" spans="3:3" ht="15.75" customHeight="1" x14ac:dyDescent="0.25">
      <c r="C502" s="2"/>
    </row>
    <row r="503" spans="3:3" ht="15.75" customHeight="1" x14ac:dyDescent="0.25">
      <c r="C503" s="2"/>
    </row>
    <row r="504" spans="3:3" ht="15.75" customHeight="1" x14ac:dyDescent="0.25">
      <c r="C504" s="2"/>
    </row>
    <row r="505" spans="3:3" ht="15.75" customHeight="1" x14ac:dyDescent="0.25">
      <c r="C505" s="2"/>
    </row>
    <row r="506" spans="3:3" ht="15.75" customHeight="1" x14ac:dyDescent="0.25">
      <c r="C506" s="2"/>
    </row>
    <row r="507" spans="3:3" ht="15.75" customHeight="1" x14ac:dyDescent="0.25">
      <c r="C507" s="2"/>
    </row>
    <row r="508" spans="3:3" ht="15.75" customHeight="1" x14ac:dyDescent="0.25">
      <c r="C508" s="2"/>
    </row>
    <row r="509" spans="3:3" ht="15.75" customHeight="1" x14ac:dyDescent="0.25">
      <c r="C509" s="2"/>
    </row>
    <row r="510" spans="3:3" ht="15.75" customHeight="1" x14ac:dyDescent="0.25">
      <c r="C510" s="2"/>
    </row>
    <row r="511" spans="3:3" ht="15.75" customHeight="1" x14ac:dyDescent="0.25">
      <c r="C511" s="2"/>
    </row>
    <row r="512" spans="3:3" ht="15.75" customHeight="1" x14ac:dyDescent="0.25">
      <c r="C512" s="2"/>
    </row>
    <row r="513" spans="3:3" ht="15.75" customHeight="1" x14ac:dyDescent="0.25">
      <c r="C513" s="2"/>
    </row>
    <row r="514" spans="3:3" ht="15.75" customHeight="1" x14ac:dyDescent="0.25">
      <c r="C514" s="2"/>
    </row>
    <row r="515" spans="3:3" ht="15.75" customHeight="1" x14ac:dyDescent="0.25">
      <c r="C515" s="2"/>
    </row>
    <row r="516" spans="3:3" ht="15.75" customHeight="1" x14ac:dyDescent="0.25">
      <c r="C516" s="2"/>
    </row>
    <row r="517" spans="3:3" ht="15.75" customHeight="1" x14ac:dyDescent="0.25">
      <c r="C517" s="2"/>
    </row>
    <row r="518" spans="3:3" ht="15.75" customHeight="1" x14ac:dyDescent="0.25">
      <c r="C518" s="2"/>
    </row>
    <row r="519" spans="3:3" ht="15.75" customHeight="1" x14ac:dyDescent="0.25">
      <c r="C519" s="2"/>
    </row>
    <row r="520" spans="3:3" ht="15.75" customHeight="1" x14ac:dyDescent="0.25">
      <c r="C520" s="2"/>
    </row>
    <row r="521" spans="3:3" ht="15.75" customHeight="1" x14ac:dyDescent="0.25">
      <c r="C521" s="2"/>
    </row>
    <row r="522" spans="3:3" ht="15.75" customHeight="1" x14ac:dyDescent="0.25">
      <c r="C522" s="2"/>
    </row>
    <row r="523" spans="3:3" ht="15.75" customHeight="1" x14ac:dyDescent="0.25">
      <c r="C523" s="2"/>
    </row>
    <row r="524" spans="3:3" ht="15.75" customHeight="1" x14ac:dyDescent="0.25">
      <c r="C524" s="2"/>
    </row>
    <row r="525" spans="3:3" ht="15.75" customHeight="1" x14ac:dyDescent="0.25">
      <c r="C525" s="2"/>
    </row>
    <row r="526" spans="3:3" ht="15.75" customHeight="1" x14ac:dyDescent="0.25">
      <c r="C526" s="2"/>
    </row>
    <row r="527" spans="3:3" ht="15.75" customHeight="1" x14ac:dyDescent="0.25">
      <c r="C527" s="2"/>
    </row>
    <row r="528" spans="3:3" ht="15.75" customHeight="1" x14ac:dyDescent="0.25">
      <c r="C528" s="2"/>
    </row>
    <row r="529" spans="3:3" ht="15.75" customHeight="1" x14ac:dyDescent="0.25">
      <c r="C529" s="2"/>
    </row>
    <row r="530" spans="3:3" ht="15.75" customHeight="1" x14ac:dyDescent="0.25">
      <c r="C530" s="2"/>
    </row>
    <row r="531" spans="3:3" ht="15.75" customHeight="1" x14ac:dyDescent="0.25">
      <c r="C531" s="2"/>
    </row>
    <row r="532" spans="3:3" ht="15.75" customHeight="1" x14ac:dyDescent="0.25">
      <c r="C532" s="2"/>
    </row>
    <row r="533" spans="3:3" ht="15.75" customHeight="1" x14ac:dyDescent="0.25">
      <c r="C533" s="2"/>
    </row>
    <row r="534" spans="3:3" ht="15.75" customHeight="1" x14ac:dyDescent="0.25">
      <c r="C534" s="2"/>
    </row>
    <row r="535" spans="3:3" ht="15.75" customHeight="1" x14ac:dyDescent="0.25">
      <c r="C535" s="2"/>
    </row>
    <row r="536" spans="3:3" ht="15.75" customHeight="1" x14ac:dyDescent="0.25">
      <c r="C536" s="2"/>
    </row>
    <row r="537" spans="3:3" ht="15.75" customHeight="1" x14ac:dyDescent="0.25">
      <c r="C537" s="2"/>
    </row>
    <row r="538" spans="3:3" ht="15.75" customHeight="1" x14ac:dyDescent="0.25">
      <c r="C538" s="2"/>
    </row>
    <row r="539" spans="3:3" ht="15.75" customHeight="1" x14ac:dyDescent="0.25">
      <c r="C539" s="2"/>
    </row>
    <row r="540" spans="3:3" ht="15.75" customHeight="1" x14ac:dyDescent="0.25">
      <c r="C540" s="2"/>
    </row>
    <row r="541" spans="3:3" ht="15.75" customHeight="1" x14ac:dyDescent="0.25">
      <c r="C541" s="2"/>
    </row>
    <row r="542" spans="3:3" ht="15.75" customHeight="1" x14ac:dyDescent="0.25">
      <c r="C542" s="2"/>
    </row>
    <row r="543" spans="3:3" ht="15.75" customHeight="1" x14ac:dyDescent="0.25">
      <c r="C543" s="2"/>
    </row>
    <row r="544" spans="3:3" ht="15.75" customHeight="1" x14ac:dyDescent="0.25">
      <c r="C544" s="2"/>
    </row>
    <row r="545" spans="3:3" ht="15.75" customHeight="1" x14ac:dyDescent="0.25">
      <c r="C545" s="2"/>
    </row>
    <row r="546" spans="3:3" ht="15.75" customHeight="1" x14ac:dyDescent="0.25">
      <c r="C546" s="2"/>
    </row>
    <row r="547" spans="3:3" ht="15.75" customHeight="1" x14ac:dyDescent="0.25">
      <c r="C547" s="2"/>
    </row>
    <row r="548" spans="3:3" ht="15.75" customHeight="1" x14ac:dyDescent="0.25">
      <c r="C548" s="2"/>
    </row>
    <row r="549" spans="3:3" ht="15.75" customHeight="1" x14ac:dyDescent="0.25">
      <c r="C549" s="2"/>
    </row>
    <row r="550" spans="3:3" ht="15.75" customHeight="1" x14ac:dyDescent="0.25">
      <c r="C550" s="2"/>
    </row>
    <row r="551" spans="3:3" ht="15.75" customHeight="1" x14ac:dyDescent="0.25">
      <c r="C551" s="2"/>
    </row>
    <row r="552" spans="3:3" ht="15.75" customHeight="1" x14ac:dyDescent="0.25">
      <c r="C552" s="2"/>
    </row>
    <row r="553" spans="3:3" ht="15.75" customHeight="1" x14ac:dyDescent="0.25">
      <c r="C553" s="2"/>
    </row>
    <row r="554" spans="3:3" ht="15.75" customHeight="1" x14ac:dyDescent="0.25">
      <c r="C554" s="2"/>
    </row>
    <row r="555" spans="3:3" ht="15.75" customHeight="1" x14ac:dyDescent="0.25">
      <c r="C555" s="2"/>
    </row>
    <row r="556" spans="3:3" ht="15.75" customHeight="1" x14ac:dyDescent="0.25">
      <c r="C556" s="2"/>
    </row>
    <row r="557" spans="3:3" ht="15.75" customHeight="1" x14ac:dyDescent="0.25">
      <c r="C557" s="2"/>
    </row>
    <row r="558" spans="3:3" ht="15.75" customHeight="1" x14ac:dyDescent="0.25">
      <c r="C558" s="2"/>
    </row>
    <row r="559" spans="3:3" ht="15.75" customHeight="1" x14ac:dyDescent="0.25">
      <c r="C559" s="2"/>
    </row>
    <row r="560" spans="3:3" ht="15.75" customHeight="1" x14ac:dyDescent="0.25">
      <c r="C560" s="2"/>
    </row>
    <row r="561" spans="3:3" ht="15.75" customHeight="1" x14ac:dyDescent="0.25">
      <c r="C561" s="2"/>
    </row>
    <row r="562" spans="3:3" ht="15.75" customHeight="1" x14ac:dyDescent="0.25">
      <c r="C562" s="2"/>
    </row>
    <row r="563" spans="3:3" ht="15.75" customHeight="1" x14ac:dyDescent="0.25">
      <c r="C563" s="2"/>
    </row>
    <row r="564" spans="3:3" ht="15.75" customHeight="1" x14ac:dyDescent="0.25">
      <c r="C564" s="2"/>
    </row>
    <row r="565" spans="3:3" ht="15.75" customHeight="1" x14ac:dyDescent="0.25">
      <c r="C565" s="2"/>
    </row>
    <row r="566" spans="3:3" ht="15.75" customHeight="1" x14ac:dyDescent="0.25">
      <c r="C566" s="2"/>
    </row>
    <row r="567" spans="3:3" ht="15.75" customHeight="1" x14ac:dyDescent="0.25">
      <c r="C567" s="2"/>
    </row>
    <row r="568" spans="3:3" ht="15.75" customHeight="1" x14ac:dyDescent="0.25">
      <c r="C568" s="2"/>
    </row>
    <row r="569" spans="3:3" ht="15.75" customHeight="1" x14ac:dyDescent="0.25">
      <c r="C569" s="2"/>
    </row>
    <row r="570" spans="3:3" ht="15.75" customHeight="1" x14ac:dyDescent="0.25">
      <c r="C570" s="2"/>
    </row>
    <row r="571" spans="3:3" ht="15.75" customHeight="1" x14ac:dyDescent="0.25">
      <c r="C571" s="2"/>
    </row>
    <row r="572" spans="3:3" ht="15.75" customHeight="1" x14ac:dyDescent="0.25">
      <c r="C572" s="2"/>
    </row>
    <row r="573" spans="3:3" ht="15.75" customHeight="1" x14ac:dyDescent="0.25">
      <c r="C573" s="2"/>
    </row>
    <row r="574" spans="3:3" ht="15.75" customHeight="1" x14ac:dyDescent="0.25">
      <c r="C574" s="2"/>
    </row>
    <row r="575" spans="3:3" ht="15.75" customHeight="1" x14ac:dyDescent="0.25">
      <c r="C575" s="2"/>
    </row>
    <row r="576" spans="3:3" ht="15.75" customHeight="1" x14ac:dyDescent="0.25">
      <c r="C576" s="2"/>
    </row>
    <row r="577" spans="3:3" ht="15.75" customHeight="1" x14ac:dyDescent="0.25">
      <c r="C577" s="2"/>
    </row>
    <row r="578" spans="3:3" ht="15.75" customHeight="1" x14ac:dyDescent="0.25">
      <c r="C578" s="2"/>
    </row>
    <row r="579" spans="3:3" ht="15.75" customHeight="1" x14ac:dyDescent="0.25">
      <c r="C579" s="2"/>
    </row>
    <row r="580" spans="3:3" ht="15.75" customHeight="1" x14ac:dyDescent="0.25">
      <c r="C580" s="2"/>
    </row>
    <row r="581" spans="3:3" ht="15.75" customHeight="1" x14ac:dyDescent="0.25">
      <c r="C581" s="2"/>
    </row>
    <row r="582" spans="3:3" ht="15.75" customHeight="1" x14ac:dyDescent="0.25">
      <c r="C582" s="2"/>
    </row>
    <row r="583" spans="3:3" ht="15.75" customHeight="1" x14ac:dyDescent="0.25">
      <c r="C583" s="2"/>
    </row>
    <row r="584" spans="3:3" ht="15.75" customHeight="1" x14ac:dyDescent="0.25">
      <c r="C584" s="2"/>
    </row>
    <row r="585" spans="3:3" ht="15.75" customHeight="1" x14ac:dyDescent="0.25">
      <c r="C585" s="2"/>
    </row>
    <row r="586" spans="3:3" ht="15.75" customHeight="1" x14ac:dyDescent="0.25">
      <c r="C586" s="2"/>
    </row>
    <row r="587" spans="3:3" ht="15.75" customHeight="1" x14ac:dyDescent="0.25">
      <c r="C587" s="2"/>
    </row>
    <row r="588" spans="3:3" ht="15.75" customHeight="1" x14ac:dyDescent="0.25">
      <c r="C588" s="2"/>
    </row>
    <row r="589" spans="3:3" ht="15.75" customHeight="1" x14ac:dyDescent="0.25">
      <c r="C589" s="2"/>
    </row>
    <row r="590" spans="3:3" ht="15.75" customHeight="1" x14ac:dyDescent="0.25">
      <c r="C590" s="2"/>
    </row>
    <row r="591" spans="3:3" ht="15.75" customHeight="1" x14ac:dyDescent="0.25">
      <c r="C591" s="2"/>
    </row>
    <row r="592" spans="3:3" ht="15.75" customHeight="1" x14ac:dyDescent="0.25">
      <c r="C592" s="2"/>
    </row>
    <row r="593" spans="3:3" ht="15.75" customHeight="1" x14ac:dyDescent="0.25">
      <c r="C593" s="2"/>
    </row>
    <row r="594" spans="3:3" ht="15.75" customHeight="1" x14ac:dyDescent="0.25">
      <c r="C594" s="2"/>
    </row>
    <row r="595" spans="3:3" ht="15.75" customHeight="1" x14ac:dyDescent="0.25">
      <c r="C595" s="2"/>
    </row>
    <row r="596" spans="3:3" ht="15.75" customHeight="1" x14ac:dyDescent="0.25">
      <c r="C596" s="2"/>
    </row>
    <row r="597" spans="3:3" ht="15.75" customHeight="1" x14ac:dyDescent="0.25">
      <c r="C597" s="2"/>
    </row>
    <row r="598" spans="3:3" ht="15.75" customHeight="1" x14ac:dyDescent="0.25">
      <c r="C598" s="2"/>
    </row>
    <row r="599" spans="3:3" ht="15.75" customHeight="1" x14ac:dyDescent="0.25">
      <c r="C599" s="2"/>
    </row>
    <row r="600" spans="3:3" ht="15.75" customHeight="1" x14ac:dyDescent="0.25">
      <c r="C600" s="2"/>
    </row>
    <row r="601" spans="3:3" ht="15.75" customHeight="1" x14ac:dyDescent="0.25">
      <c r="C601" s="2"/>
    </row>
    <row r="602" spans="3:3" ht="15.75" customHeight="1" x14ac:dyDescent="0.25">
      <c r="C602" s="2"/>
    </row>
    <row r="603" spans="3:3" ht="15.75" customHeight="1" x14ac:dyDescent="0.25">
      <c r="C603" s="2"/>
    </row>
    <row r="604" spans="3:3" ht="15.75" customHeight="1" x14ac:dyDescent="0.25">
      <c r="C604" s="2"/>
    </row>
    <row r="605" spans="3:3" ht="15.75" customHeight="1" x14ac:dyDescent="0.25">
      <c r="C605" s="2"/>
    </row>
    <row r="606" spans="3:3" ht="15.75" customHeight="1" x14ac:dyDescent="0.25">
      <c r="C606" s="2"/>
    </row>
    <row r="607" spans="3:3" ht="15.75" customHeight="1" x14ac:dyDescent="0.25">
      <c r="C607" s="2"/>
    </row>
    <row r="608" spans="3:3" ht="15.75" customHeight="1" x14ac:dyDescent="0.25">
      <c r="C608" s="2"/>
    </row>
    <row r="609" spans="3:3" ht="15.75" customHeight="1" x14ac:dyDescent="0.25">
      <c r="C609" s="2"/>
    </row>
    <row r="610" spans="3:3" ht="15.75" customHeight="1" x14ac:dyDescent="0.25">
      <c r="C610" s="2"/>
    </row>
    <row r="611" spans="3:3" ht="15.75" customHeight="1" x14ac:dyDescent="0.25">
      <c r="C611" s="2"/>
    </row>
    <row r="612" spans="3:3" ht="15.75" customHeight="1" x14ac:dyDescent="0.25">
      <c r="C612" s="2"/>
    </row>
    <row r="613" spans="3:3" ht="15.75" customHeight="1" x14ac:dyDescent="0.25">
      <c r="C613" s="2"/>
    </row>
    <row r="614" spans="3:3" ht="15.75" customHeight="1" x14ac:dyDescent="0.25">
      <c r="C614" s="2"/>
    </row>
    <row r="615" spans="3:3" ht="15.75" customHeight="1" x14ac:dyDescent="0.25">
      <c r="C615" s="2"/>
    </row>
    <row r="616" spans="3:3" ht="15.75" customHeight="1" x14ac:dyDescent="0.25">
      <c r="C616" s="2"/>
    </row>
    <row r="617" spans="3:3" ht="15.75" customHeight="1" x14ac:dyDescent="0.25">
      <c r="C617" s="2"/>
    </row>
    <row r="618" spans="3:3" ht="15.75" customHeight="1" x14ac:dyDescent="0.25">
      <c r="C618" s="2"/>
    </row>
    <row r="619" spans="3:3" ht="15.75" customHeight="1" x14ac:dyDescent="0.25">
      <c r="C619" s="2"/>
    </row>
    <row r="620" spans="3:3" ht="15.75" customHeight="1" x14ac:dyDescent="0.25">
      <c r="C620" s="2"/>
    </row>
    <row r="621" spans="3:3" ht="15.75" customHeight="1" x14ac:dyDescent="0.25">
      <c r="C621" s="2"/>
    </row>
    <row r="622" spans="3:3" ht="15.75" customHeight="1" x14ac:dyDescent="0.25">
      <c r="C622" s="2"/>
    </row>
    <row r="623" spans="3:3" ht="15.75" customHeight="1" x14ac:dyDescent="0.25">
      <c r="C623" s="2"/>
    </row>
    <row r="624" spans="3:3" ht="15.75" customHeight="1" x14ac:dyDescent="0.25">
      <c r="C624" s="2"/>
    </row>
    <row r="625" spans="3:3" ht="15.75" customHeight="1" x14ac:dyDescent="0.25">
      <c r="C625" s="2"/>
    </row>
    <row r="626" spans="3:3" ht="15.75" customHeight="1" x14ac:dyDescent="0.25">
      <c r="C626" s="2"/>
    </row>
    <row r="627" spans="3:3" ht="15.75" customHeight="1" x14ac:dyDescent="0.25">
      <c r="C627" s="2"/>
    </row>
    <row r="628" spans="3:3" ht="15.75" customHeight="1" x14ac:dyDescent="0.25">
      <c r="C628" s="2"/>
    </row>
    <row r="629" spans="3:3" ht="15.75" customHeight="1" x14ac:dyDescent="0.25">
      <c r="C629" s="2"/>
    </row>
    <row r="630" spans="3:3" ht="15.75" customHeight="1" x14ac:dyDescent="0.25">
      <c r="C630" s="2"/>
    </row>
    <row r="631" spans="3:3" ht="15.75" customHeight="1" x14ac:dyDescent="0.25">
      <c r="C631" s="2"/>
    </row>
    <row r="632" spans="3:3" ht="15.75" customHeight="1" x14ac:dyDescent="0.25">
      <c r="C632" s="2"/>
    </row>
    <row r="633" spans="3:3" ht="15.75" customHeight="1" x14ac:dyDescent="0.25">
      <c r="C633" s="2"/>
    </row>
    <row r="634" spans="3:3" ht="15.75" customHeight="1" x14ac:dyDescent="0.25">
      <c r="C634" s="2"/>
    </row>
    <row r="635" spans="3:3" ht="15.75" customHeight="1" x14ac:dyDescent="0.25">
      <c r="C635" s="2"/>
    </row>
    <row r="636" spans="3:3" ht="15.75" customHeight="1" x14ac:dyDescent="0.25">
      <c r="C636" s="2"/>
    </row>
    <row r="637" spans="3:3" ht="15.75" customHeight="1" x14ac:dyDescent="0.25">
      <c r="C637" s="2"/>
    </row>
    <row r="638" spans="3:3" ht="15.75" customHeight="1" x14ac:dyDescent="0.25">
      <c r="C638" s="2"/>
    </row>
    <row r="639" spans="3:3" ht="15.75" customHeight="1" x14ac:dyDescent="0.25">
      <c r="C639" s="2"/>
    </row>
    <row r="640" spans="3:3" ht="15.75" customHeight="1" x14ac:dyDescent="0.25">
      <c r="C640" s="2"/>
    </row>
    <row r="641" spans="3:3" ht="15.75" customHeight="1" x14ac:dyDescent="0.25">
      <c r="C641" s="2"/>
    </row>
    <row r="642" spans="3:3" ht="15.75" customHeight="1" x14ac:dyDescent="0.25">
      <c r="C642" s="2"/>
    </row>
    <row r="643" spans="3:3" ht="15.75" customHeight="1" x14ac:dyDescent="0.25">
      <c r="C643" s="2"/>
    </row>
    <row r="644" spans="3:3" ht="15.75" customHeight="1" x14ac:dyDescent="0.25">
      <c r="C644" s="2"/>
    </row>
    <row r="645" spans="3:3" ht="15.75" customHeight="1" x14ac:dyDescent="0.25">
      <c r="C645" s="2"/>
    </row>
    <row r="646" spans="3:3" ht="15.75" customHeight="1" x14ac:dyDescent="0.25">
      <c r="C646" s="2"/>
    </row>
    <row r="647" spans="3:3" ht="15.75" customHeight="1" x14ac:dyDescent="0.25">
      <c r="C647" s="2"/>
    </row>
    <row r="648" spans="3:3" ht="15.75" customHeight="1" x14ac:dyDescent="0.25">
      <c r="C648" s="2"/>
    </row>
    <row r="649" spans="3:3" ht="15.75" customHeight="1" x14ac:dyDescent="0.25">
      <c r="C649" s="2"/>
    </row>
    <row r="650" spans="3:3" ht="15.75" customHeight="1" x14ac:dyDescent="0.25">
      <c r="C650" s="2"/>
    </row>
    <row r="651" spans="3:3" ht="15.75" customHeight="1" x14ac:dyDescent="0.25">
      <c r="C651" s="2"/>
    </row>
    <row r="652" spans="3:3" ht="15.75" customHeight="1" x14ac:dyDescent="0.25">
      <c r="C652" s="2"/>
    </row>
    <row r="653" spans="3:3" ht="15.75" customHeight="1" x14ac:dyDescent="0.25">
      <c r="C653" s="2"/>
    </row>
    <row r="654" spans="3:3" ht="15.75" customHeight="1" x14ac:dyDescent="0.25">
      <c r="C654" s="2"/>
    </row>
    <row r="655" spans="3:3" ht="15.75" customHeight="1" x14ac:dyDescent="0.25">
      <c r="C655" s="2"/>
    </row>
    <row r="656" spans="3:3" ht="15.75" customHeight="1" x14ac:dyDescent="0.25">
      <c r="C656" s="2"/>
    </row>
    <row r="657" spans="3:3" ht="15.75" customHeight="1" x14ac:dyDescent="0.25">
      <c r="C657" s="2"/>
    </row>
    <row r="658" spans="3:3" ht="15.75" customHeight="1" x14ac:dyDescent="0.25">
      <c r="C658" s="2"/>
    </row>
    <row r="659" spans="3:3" ht="15.75" customHeight="1" x14ac:dyDescent="0.25">
      <c r="C659" s="2"/>
    </row>
    <row r="660" spans="3:3" ht="15.75" customHeight="1" x14ac:dyDescent="0.25">
      <c r="C660" s="2"/>
    </row>
    <row r="661" spans="3:3" ht="15.75" customHeight="1" x14ac:dyDescent="0.25">
      <c r="C661" s="2"/>
    </row>
    <row r="662" spans="3:3" ht="15.75" customHeight="1" x14ac:dyDescent="0.25">
      <c r="C662" s="2"/>
    </row>
    <row r="663" spans="3:3" ht="15.75" customHeight="1" x14ac:dyDescent="0.25">
      <c r="C663" s="2"/>
    </row>
    <row r="664" spans="3:3" ht="15.75" customHeight="1" x14ac:dyDescent="0.25">
      <c r="C664" s="2"/>
    </row>
    <row r="665" spans="3:3" ht="15.75" customHeight="1" x14ac:dyDescent="0.25">
      <c r="C665" s="2"/>
    </row>
    <row r="666" spans="3:3" ht="15.75" customHeight="1" x14ac:dyDescent="0.25">
      <c r="C666" s="2"/>
    </row>
    <row r="667" spans="3:3" ht="15.75" customHeight="1" x14ac:dyDescent="0.25">
      <c r="C667" s="2"/>
    </row>
    <row r="668" spans="3:3" ht="15.75" customHeight="1" x14ac:dyDescent="0.25">
      <c r="C668" s="2"/>
    </row>
    <row r="669" spans="3:3" ht="15.75" customHeight="1" x14ac:dyDescent="0.25">
      <c r="C669" s="2"/>
    </row>
    <row r="670" spans="3:3" ht="15.75" customHeight="1" x14ac:dyDescent="0.25">
      <c r="C670" s="2"/>
    </row>
    <row r="671" spans="3:3" ht="15.75" customHeight="1" x14ac:dyDescent="0.25">
      <c r="C671" s="2"/>
    </row>
    <row r="672" spans="3:3" ht="15.75" customHeight="1" x14ac:dyDescent="0.25">
      <c r="C672" s="2"/>
    </row>
    <row r="673" spans="3:3" ht="15.75" customHeight="1" x14ac:dyDescent="0.25">
      <c r="C673" s="2"/>
    </row>
    <row r="674" spans="3:3" ht="15.75" customHeight="1" x14ac:dyDescent="0.25">
      <c r="C674" s="2"/>
    </row>
    <row r="675" spans="3:3" ht="15.75" customHeight="1" x14ac:dyDescent="0.25">
      <c r="C675" s="2"/>
    </row>
    <row r="676" spans="3:3" ht="15.75" customHeight="1" x14ac:dyDescent="0.25">
      <c r="C676" s="2"/>
    </row>
    <row r="677" spans="3:3" ht="15.75" customHeight="1" x14ac:dyDescent="0.25">
      <c r="C677" s="2"/>
    </row>
    <row r="678" spans="3:3" ht="15.75" customHeight="1" x14ac:dyDescent="0.25">
      <c r="C678" s="2"/>
    </row>
    <row r="679" spans="3:3" ht="15.75" customHeight="1" x14ac:dyDescent="0.25">
      <c r="C679" s="2"/>
    </row>
    <row r="680" spans="3:3" ht="15.75" customHeight="1" x14ac:dyDescent="0.25">
      <c r="C680" s="2"/>
    </row>
    <row r="681" spans="3:3" ht="15.75" customHeight="1" x14ac:dyDescent="0.25">
      <c r="C681" s="2"/>
    </row>
    <row r="682" spans="3:3" ht="15.75" customHeight="1" x14ac:dyDescent="0.25">
      <c r="C682" s="2"/>
    </row>
    <row r="683" spans="3:3" ht="15.75" customHeight="1" x14ac:dyDescent="0.25">
      <c r="C683" s="2"/>
    </row>
    <row r="684" spans="3:3" ht="15.75" customHeight="1" x14ac:dyDescent="0.25">
      <c r="C684" s="2"/>
    </row>
    <row r="685" spans="3:3" ht="15.75" customHeight="1" x14ac:dyDescent="0.25">
      <c r="C685" s="2"/>
    </row>
    <row r="686" spans="3:3" ht="15.75" customHeight="1" x14ac:dyDescent="0.25">
      <c r="C686" s="2"/>
    </row>
    <row r="687" spans="3:3" ht="15.75" customHeight="1" x14ac:dyDescent="0.25">
      <c r="C687" s="2"/>
    </row>
    <row r="688" spans="3:3" ht="15.75" customHeight="1" x14ac:dyDescent="0.25">
      <c r="C688" s="2"/>
    </row>
    <row r="689" spans="3:3" ht="15.75" customHeight="1" x14ac:dyDescent="0.25">
      <c r="C689" s="2"/>
    </row>
    <row r="690" spans="3:3" ht="15.75" customHeight="1" x14ac:dyDescent="0.25">
      <c r="C690" s="2"/>
    </row>
    <row r="691" spans="3:3" ht="15.75" customHeight="1" x14ac:dyDescent="0.25">
      <c r="C691" s="2"/>
    </row>
    <row r="692" spans="3:3" ht="15.75" customHeight="1" x14ac:dyDescent="0.25">
      <c r="C692" s="2"/>
    </row>
    <row r="693" spans="3:3" ht="15.75" customHeight="1" x14ac:dyDescent="0.25">
      <c r="C693" s="2"/>
    </row>
    <row r="694" spans="3:3" ht="15.75" customHeight="1" x14ac:dyDescent="0.25">
      <c r="C694" s="2"/>
    </row>
    <row r="695" spans="3:3" ht="15.75" customHeight="1" x14ac:dyDescent="0.25">
      <c r="C695" s="2"/>
    </row>
    <row r="696" spans="3:3" ht="15.75" customHeight="1" x14ac:dyDescent="0.25">
      <c r="C696" s="2"/>
    </row>
    <row r="697" spans="3:3" ht="15.75" customHeight="1" x14ac:dyDescent="0.25">
      <c r="C697" s="2"/>
    </row>
    <row r="698" spans="3:3" ht="15.75" customHeight="1" x14ac:dyDescent="0.25">
      <c r="C698" s="2"/>
    </row>
    <row r="699" spans="3:3" ht="15.75" customHeight="1" x14ac:dyDescent="0.25">
      <c r="C699" s="2"/>
    </row>
    <row r="700" spans="3:3" ht="15.75" customHeight="1" x14ac:dyDescent="0.25">
      <c r="C700" s="2"/>
    </row>
    <row r="701" spans="3:3" ht="15.75" customHeight="1" x14ac:dyDescent="0.25">
      <c r="C701" s="2"/>
    </row>
    <row r="702" spans="3:3" ht="15.75" customHeight="1" x14ac:dyDescent="0.25">
      <c r="C702" s="2"/>
    </row>
    <row r="703" spans="3:3" ht="15.75" customHeight="1" x14ac:dyDescent="0.25">
      <c r="C703" s="2"/>
    </row>
    <row r="704" spans="3:3" ht="15.75" customHeight="1" x14ac:dyDescent="0.25">
      <c r="C704" s="2"/>
    </row>
    <row r="705" spans="3:3" ht="15.75" customHeight="1" x14ac:dyDescent="0.25">
      <c r="C705" s="2"/>
    </row>
    <row r="706" spans="3:3" ht="15.75" customHeight="1" x14ac:dyDescent="0.25">
      <c r="C706" s="2"/>
    </row>
    <row r="707" spans="3:3" ht="15.75" customHeight="1" x14ac:dyDescent="0.25">
      <c r="C707" s="2"/>
    </row>
    <row r="708" spans="3:3" ht="15.75" customHeight="1" x14ac:dyDescent="0.25">
      <c r="C708" s="2"/>
    </row>
    <row r="709" spans="3:3" ht="15.75" customHeight="1" x14ac:dyDescent="0.25">
      <c r="C709" s="2"/>
    </row>
    <row r="710" spans="3:3" ht="15.75" customHeight="1" x14ac:dyDescent="0.25">
      <c r="C710" s="2"/>
    </row>
    <row r="711" spans="3:3" ht="15.75" customHeight="1" x14ac:dyDescent="0.25">
      <c r="C711" s="2"/>
    </row>
    <row r="712" spans="3:3" ht="15.75" customHeight="1" x14ac:dyDescent="0.25">
      <c r="C712" s="2"/>
    </row>
    <row r="713" spans="3:3" ht="15.75" customHeight="1" x14ac:dyDescent="0.25">
      <c r="C713" s="2"/>
    </row>
    <row r="714" spans="3:3" ht="15.75" customHeight="1" x14ac:dyDescent="0.25">
      <c r="C714" s="2"/>
    </row>
    <row r="715" spans="3:3" ht="15.75" customHeight="1" x14ac:dyDescent="0.25">
      <c r="C715" s="2"/>
    </row>
    <row r="716" spans="3:3" ht="15.75" customHeight="1" x14ac:dyDescent="0.25">
      <c r="C716" s="2"/>
    </row>
    <row r="717" spans="3:3" ht="15.75" customHeight="1" x14ac:dyDescent="0.25">
      <c r="C717" s="2"/>
    </row>
    <row r="718" spans="3:3" ht="15.75" customHeight="1" x14ac:dyDescent="0.25">
      <c r="C718" s="2"/>
    </row>
    <row r="719" spans="3:3" ht="15.75" customHeight="1" x14ac:dyDescent="0.25">
      <c r="C719" s="2"/>
    </row>
    <row r="720" spans="3:3" ht="15.75" customHeight="1" x14ac:dyDescent="0.25">
      <c r="C720" s="2"/>
    </row>
    <row r="721" spans="3:3" ht="15.75" customHeight="1" x14ac:dyDescent="0.25">
      <c r="C721" s="2"/>
    </row>
    <row r="722" spans="3:3" ht="15.75" customHeight="1" x14ac:dyDescent="0.25">
      <c r="C722" s="2"/>
    </row>
    <row r="723" spans="3:3" ht="15.75" customHeight="1" x14ac:dyDescent="0.25">
      <c r="C723" s="2"/>
    </row>
    <row r="724" spans="3:3" ht="15.75" customHeight="1" x14ac:dyDescent="0.25">
      <c r="C724" s="2"/>
    </row>
    <row r="725" spans="3:3" ht="15.75" customHeight="1" x14ac:dyDescent="0.25">
      <c r="C725" s="2"/>
    </row>
    <row r="726" spans="3:3" ht="15.75" customHeight="1" x14ac:dyDescent="0.25">
      <c r="C726" s="2"/>
    </row>
    <row r="727" spans="3:3" ht="15.75" customHeight="1" x14ac:dyDescent="0.25">
      <c r="C727" s="2"/>
    </row>
    <row r="728" spans="3:3" ht="15.75" customHeight="1" x14ac:dyDescent="0.25">
      <c r="C728" s="2"/>
    </row>
    <row r="729" spans="3:3" ht="15.75" customHeight="1" x14ac:dyDescent="0.25">
      <c r="C729" s="2"/>
    </row>
    <row r="730" spans="3:3" ht="15.75" customHeight="1" x14ac:dyDescent="0.25">
      <c r="C730" s="2"/>
    </row>
    <row r="731" spans="3:3" ht="15.75" customHeight="1" x14ac:dyDescent="0.25">
      <c r="C731" s="2"/>
    </row>
    <row r="732" spans="3:3" ht="15.75" customHeight="1" x14ac:dyDescent="0.25">
      <c r="C732" s="2"/>
    </row>
    <row r="733" spans="3:3" ht="15.75" customHeight="1" x14ac:dyDescent="0.25">
      <c r="C733" s="2"/>
    </row>
    <row r="734" spans="3:3" ht="15.75" customHeight="1" x14ac:dyDescent="0.25">
      <c r="C734" s="2"/>
    </row>
    <row r="735" spans="3:3" ht="15.75" customHeight="1" x14ac:dyDescent="0.25">
      <c r="C735" s="2"/>
    </row>
    <row r="736" spans="3:3" ht="15.75" customHeight="1" x14ac:dyDescent="0.25">
      <c r="C736" s="2"/>
    </row>
    <row r="737" spans="3:3" ht="15.75" customHeight="1" x14ac:dyDescent="0.25">
      <c r="C737" s="2"/>
    </row>
    <row r="738" spans="3:3" ht="15.75" customHeight="1" x14ac:dyDescent="0.25">
      <c r="C738" s="2"/>
    </row>
    <row r="739" spans="3:3" ht="15.75" customHeight="1" x14ac:dyDescent="0.25">
      <c r="C739" s="2"/>
    </row>
    <row r="740" spans="3:3" ht="15.75" customHeight="1" x14ac:dyDescent="0.25">
      <c r="C740" s="2"/>
    </row>
    <row r="741" spans="3:3" ht="15.75" customHeight="1" x14ac:dyDescent="0.25">
      <c r="C741" s="2"/>
    </row>
    <row r="742" spans="3:3" ht="15.75" customHeight="1" x14ac:dyDescent="0.25">
      <c r="C742" s="2"/>
    </row>
    <row r="743" spans="3:3" ht="15.75" customHeight="1" x14ac:dyDescent="0.25">
      <c r="C743" s="2"/>
    </row>
    <row r="744" spans="3:3" ht="15.75" customHeight="1" x14ac:dyDescent="0.25">
      <c r="C744" s="2"/>
    </row>
    <row r="745" spans="3:3" ht="15.75" customHeight="1" x14ac:dyDescent="0.25">
      <c r="C745" s="2"/>
    </row>
    <row r="746" spans="3:3" ht="15.75" customHeight="1" x14ac:dyDescent="0.25">
      <c r="C746" s="2"/>
    </row>
    <row r="747" spans="3:3" ht="15.75" customHeight="1" x14ac:dyDescent="0.25">
      <c r="C747" s="2"/>
    </row>
    <row r="748" spans="3:3" ht="15.75" customHeight="1" x14ac:dyDescent="0.25">
      <c r="C748" s="2"/>
    </row>
    <row r="749" spans="3:3" ht="15.75" customHeight="1" x14ac:dyDescent="0.25">
      <c r="C749" s="2"/>
    </row>
    <row r="750" spans="3:3" ht="15.75" customHeight="1" x14ac:dyDescent="0.25">
      <c r="C750" s="2"/>
    </row>
    <row r="751" spans="3:3" ht="15.75" customHeight="1" x14ac:dyDescent="0.25">
      <c r="C751" s="2"/>
    </row>
    <row r="752" spans="3:3" ht="15.75" customHeight="1" x14ac:dyDescent="0.25">
      <c r="C752" s="2"/>
    </row>
    <row r="753" spans="3:3" ht="15.75" customHeight="1" x14ac:dyDescent="0.25">
      <c r="C753" s="2"/>
    </row>
    <row r="754" spans="3:3" ht="15.75" customHeight="1" x14ac:dyDescent="0.25">
      <c r="C754" s="2"/>
    </row>
    <row r="755" spans="3:3" ht="15.75" customHeight="1" x14ac:dyDescent="0.25">
      <c r="C755" s="2"/>
    </row>
    <row r="756" spans="3:3" ht="15.75" customHeight="1" x14ac:dyDescent="0.25">
      <c r="C756" s="2"/>
    </row>
    <row r="757" spans="3:3" ht="15.75" customHeight="1" x14ac:dyDescent="0.25">
      <c r="C757" s="2"/>
    </row>
    <row r="758" spans="3:3" ht="15.75" customHeight="1" x14ac:dyDescent="0.25">
      <c r="C758" s="2"/>
    </row>
    <row r="759" spans="3:3" ht="15.75" customHeight="1" x14ac:dyDescent="0.25">
      <c r="C759" s="2"/>
    </row>
    <row r="760" spans="3:3" ht="15.75" customHeight="1" x14ac:dyDescent="0.25">
      <c r="C760" s="2"/>
    </row>
    <row r="761" spans="3:3" ht="15.75" customHeight="1" x14ac:dyDescent="0.25">
      <c r="C761" s="2"/>
    </row>
    <row r="762" spans="3:3" ht="15.75" customHeight="1" x14ac:dyDescent="0.25">
      <c r="C762" s="2"/>
    </row>
    <row r="763" spans="3:3" ht="15.75" customHeight="1" x14ac:dyDescent="0.25">
      <c r="C763" s="2"/>
    </row>
    <row r="764" spans="3:3" ht="15.75" customHeight="1" x14ac:dyDescent="0.25">
      <c r="C764" s="2"/>
    </row>
    <row r="765" spans="3:3" ht="15.75" customHeight="1" x14ac:dyDescent="0.25">
      <c r="C765" s="2"/>
    </row>
    <row r="766" spans="3:3" ht="15.75" customHeight="1" x14ac:dyDescent="0.25">
      <c r="C766" s="2"/>
    </row>
    <row r="767" spans="3:3" ht="15.75" customHeight="1" x14ac:dyDescent="0.25">
      <c r="C767" s="2"/>
    </row>
    <row r="768" spans="3:3" ht="15.75" customHeight="1" x14ac:dyDescent="0.25">
      <c r="C768" s="2"/>
    </row>
    <row r="769" spans="3:3" ht="15.75" customHeight="1" x14ac:dyDescent="0.25">
      <c r="C769" s="2"/>
    </row>
    <row r="770" spans="3:3" ht="15.75" customHeight="1" x14ac:dyDescent="0.25">
      <c r="C770" s="2"/>
    </row>
    <row r="771" spans="3:3" ht="15.75" customHeight="1" x14ac:dyDescent="0.25">
      <c r="C771" s="2"/>
    </row>
    <row r="772" spans="3:3" ht="15.75" customHeight="1" x14ac:dyDescent="0.25">
      <c r="C772" s="2"/>
    </row>
    <row r="773" spans="3:3" ht="15.75" customHeight="1" x14ac:dyDescent="0.25">
      <c r="C773" s="2"/>
    </row>
    <row r="774" spans="3:3" ht="15.75" customHeight="1" x14ac:dyDescent="0.25">
      <c r="C774" s="2"/>
    </row>
    <row r="775" spans="3:3" ht="15.75" customHeight="1" x14ac:dyDescent="0.25">
      <c r="C775" s="2"/>
    </row>
    <row r="776" spans="3:3" ht="15.75" customHeight="1" x14ac:dyDescent="0.25">
      <c r="C776" s="2"/>
    </row>
    <row r="777" spans="3:3" ht="15.75" customHeight="1" x14ac:dyDescent="0.25">
      <c r="C777" s="2"/>
    </row>
    <row r="778" spans="3:3" ht="15.75" customHeight="1" x14ac:dyDescent="0.25">
      <c r="C778" s="2"/>
    </row>
    <row r="779" spans="3:3" ht="15.75" customHeight="1" x14ac:dyDescent="0.25">
      <c r="C779" s="2"/>
    </row>
    <row r="780" spans="3:3" ht="15.75" customHeight="1" x14ac:dyDescent="0.25">
      <c r="C780" s="2"/>
    </row>
    <row r="781" spans="3:3" ht="15.75" customHeight="1" x14ac:dyDescent="0.25">
      <c r="C781" s="2"/>
    </row>
    <row r="782" spans="3:3" ht="15.75" customHeight="1" x14ac:dyDescent="0.25">
      <c r="C782" s="2"/>
    </row>
    <row r="783" spans="3:3" ht="15.75" customHeight="1" x14ac:dyDescent="0.25">
      <c r="C783" s="2"/>
    </row>
    <row r="784" spans="3:3" ht="15.75" customHeight="1" x14ac:dyDescent="0.25">
      <c r="C784" s="2"/>
    </row>
    <row r="785" spans="3:3" ht="15.75" customHeight="1" x14ac:dyDescent="0.25">
      <c r="C785" s="2"/>
    </row>
    <row r="786" spans="3:3" ht="15.75" customHeight="1" x14ac:dyDescent="0.25">
      <c r="C786" s="2"/>
    </row>
    <row r="787" spans="3:3" ht="15.75" customHeight="1" x14ac:dyDescent="0.25">
      <c r="C787" s="2"/>
    </row>
    <row r="788" spans="3:3" ht="15.75" customHeight="1" x14ac:dyDescent="0.25">
      <c r="C788" s="2"/>
    </row>
    <row r="789" spans="3:3" ht="15.75" customHeight="1" x14ac:dyDescent="0.25">
      <c r="C789" s="2"/>
    </row>
    <row r="790" spans="3:3" ht="15.75" customHeight="1" x14ac:dyDescent="0.25">
      <c r="C790" s="2"/>
    </row>
    <row r="791" spans="3:3" ht="15.75" customHeight="1" x14ac:dyDescent="0.25">
      <c r="C791" s="2"/>
    </row>
    <row r="792" spans="3:3" ht="15.75" customHeight="1" x14ac:dyDescent="0.25">
      <c r="C792" s="2"/>
    </row>
    <row r="793" spans="3:3" ht="15.75" customHeight="1" x14ac:dyDescent="0.25">
      <c r="C793" s="2"/>
    </row>
    <row r="794" spans="3:3" ht="15.75" customHeight="1" x14ac:dyDescent="0.25">
      <c r="C794" s="2"/>
    </row>
    <row r="795" spans="3:3" ht="15.75" customHeight="1" x14ac:dyDescent="0.25">
      <c r="C795" s="2"/>
    </row>
    <row r="796" spans="3:3" ht="15.75" customHeight="1" x14ac:dyDescent="0.25">
      <c r="C796" s="2"/>
    </row>
    <row r="797" spans="3:3" ht="15.75" customHeight="1" x14ac:dyDescent="0.25">
      <c r="C797" s="2"/>
    </row>
    <row r="798" spans="3:3" ht="15.75" customHeight="1" x14ac:dyDescent="0.25">
      <c r="C798" s="2"/>
    </row>
    <row r="799" spans="3:3" ht="15.75" customHeight="1" x14ac:dyDescent="0.25">
      <c r="C799" s="2"/>
    </row>
    <row r="800" spans="3:3" ht="15.75" customHeight="1" x14ac:dyDescent="0.25">
      <c r="C800" s="2"/>
    </row>
    <row r="801" spans="3:3" ht="15.75" customHeight="1" x14ac:dyDescent="0.25">
      <c r="C801" s="2"/>
    </row>
    <row r="802" spans="3:3" ht="15.75" customHeight="1" x14ac:dyDescent="0.25">
      <c r="C802" s="2"/>
    </row>
    <row r="803" spans="3:3" ht="15.75" customHeight="1" x14ac:dyDescent="0.25">
      <c r="C803" s="2"/>
    </row>
    <row r="804" spans="3:3" ht="15.75" customHeight="1" x14ac:dyDescent="0.25">
      <c r="C804" s="2"/>
    </row>
    <row r="805" spans="3:3" ht="15.75" customHeight="1" x14ac:dyDescent="0.25">
      <c r="C805" s="2"/>
    </row>
    <row r="806" spans="3:3" ht="15.75" customHeight="1" x14ac:dyDescent="0.25">
      <c r="C806" s="2"/>
    </row>
    <row r="807" spans="3:3" ht="15.75" customHeight="1" x14ac:dyDescent="0.25">
      <c r="C807" s="2"/>
    </row>
    <row r="808" spans="3:3" ht="15.75" customHeight="1" x14ac:dyDescent="0.25">
      <c r="C808" s="2"/>
    </row>
    <row r="809" spans="3:3" ht="15.75" customHeight="1" x14ac:dyDescent="0.25">
      <c r="C809" s="2"/>
    </row>
    <row r="810" spans="3:3" ht="15.75" customHeight="1" x14ac:dyDescent="0.25">
      <c r="C810" s="2"/>
    </row>
    <row r="811" spans="3:3" ht="15.75" customHeight="1" x14ac:dyDescent="0.25">
      <c r="C811" s="2"/>
    </row>
    <row r="812" spans="3:3" ht="15.75" customHeight="1" x14ac:dyDescent="0.25">
      <c r="C812" s="2"/>
    </row>
    <row r="813" spans="3:3" ht="15.75" customHeight="1" x14ac:dyDescent="0.25">
      <c r="C813" s="2"/>
    </row>
    <row r="814" spans="3:3" ht="15.75" customHeight="1" x14ac:dyDescent="0.25">
      <c r="C814" s="2"/>
    </row>
    <row r="815" spans="3:3" ht="15.75" customHeight="1" x14ac:dyDescent="0.25">
      <c r="C815" s="2"/>
    </row>
    <row r="816" spans="3:3" ht="15.75" customHeight="1" x14ac:dyDescent="0.25">
      <c r="C816" s="2"/>
    </row>
    <row r="817" spans="3:3" ht="15.75" customHeight="1" x14ac:dyDescent="0.25">
      <c r="C817" s="2"/>
    </row>
    <row r="818" spans="3:3" ht="15.75" customHeight="1" x14ac:dyDescent="0.25">
      <c r="C818" s="2"/>
    </row>
    <row r="819" spans="3:3" ht="15.75" customHeight="1" x14ac:dyDescent="0.25">
      <c r="C819" s="2"/>
    </row>
    <row r="820" spans="3:3" ht="15.75" customHeight="1" x14ac:dyDescent="0.25">
      <c r="C820" s="2"/>
    </row>
    <row r="821" spans="3:3" ht="15.75" customHeight="1" x14ac:dyDescent="0.25">
      <c r="C821" s="2"/>
    </row>
    <row r="822" spans="3:3" ht="15.75" customHeight="1" x14ac:dyDescent="0.25">
      <c r="C822" s="2"/>
    </row>
    <row r="823" spans="3:3" ht="15.75" customHeight="1" x14ac:dyDescent="0.25">
      <c r="C823" s="2"/>
    </row>
    <row r="824" spans="3:3" ht="15.75" customHeight="1" x14ac:dyDescent="0.25">
      <c r="C824" s="2"/>
    </row>
    <row r="825" spans="3:3" ht="15.75" customHeight="1" x14ac:dyDescent="0.25">
      <c r="C825" s="2"/>
    </row>
    <row r="826" spans="3:3" ht="15.75" customHeight="1" x14ac:dyDescent="0.25">
      <c r="C826" s="2"/>
    </row>
    <row r="827" spans="3:3" ht="15.75" customHeight="1" x14ac:dyDescent="0.25">
      <c r="C827" s="2"/>
    </row>
    <row r="828" spans="3:3" ht="15.75" customHeight="1" x14ac:dyDescent="0.25">
      <c r="C828" s="2"/>
    </row>
    <row r="829" spans="3:3" ht="15.75" customHeight="1" x14ac:dyDescent="0.25">
      <c r="C829" s="2"/>
    </row>
    <row r="830" spans="3:3" ht="15.75" customHeight="1" x14ac:dyDescent="0.25">
      <c r="C830" s="2"/>
    </row>
    <row r="831" spans="3:3" ht="15.75" customHeight="1" x14ac:dyDescent="0.25">
      <c r="C831" s="2"/>
    </row>
    <row r="832" spans="3:3" ht="15.75" customHeight="1" x14ac:dyDescent="0.25">
      <c r="C832" s="2"/>
    </row>
    <row r="833" spans="3:3" ht="15.75" customHeight="1" x14ac:dyDescent="0.25">
      <c r="C833" s="2"/>
    </row>
    <row r="834" spans="3:3" ht="15.75" customHeight="1" x14ac:dyDescent="0.25">
      <c r="C834" s="2"/>
    </row>
    <row r="835" spans="3:3" ht="15.75" customHeight="1" x14ac:dyDescent="0.25">
      <c r="C835" s="2"/>
    </row>
    <row r="836" spans="3:3" ht="15.75" customHeight="1" x14ac:dyDescent="0.25">
      <c r="C836" s="2"/>
    </row>
    <row r="837" spans="3:3" ht="15.75" customHeight="1" x14ac:dyDescent="0.25">
      <c r="C837" s="2"/>
    </row>
    <row r="838" spans="3:3" ht="15.75" customHeight="1" x14ac:dyDescent="0.25">
      <c r="C838" s="2"/>
    </row>
    <row r="839" spans="3:3" ht="15.75" customHeight="1" x14ac:dyDescent="0.25">
      <c r="C839" s="2"/>
    </row>
    <row r="840" spans="3:3" ht="15.75" customHeight="1" x14ac:dyDescent="0.25">
      <c r="C840" s="2"/>
    </row>
    <row r="841" spans="3:3" ht="15.75" customHeight="1" x14ac:dyDescent="0.25">
      <c r="C841" s="2"/>
    </row>
    <row r="842" spans="3:3" ht="15.75" customHeight="1" x14ac:dyDescent="0.25">
      <c r="C842" s="2"/>
    </row>
    <row r="843" spans="3:3" ht="15.75" customHeight="1" x14ac:dyDescent="0.25">
      <c r="C843" s="2"/>
    </row>
    <row r="844" spans="3:3" ht="15.75" customHeight="1" x14ac:dyDescent="0.25">
      <c r="C844" s="2"/>
    </row>
    <row r="845" spans="3:3" ht="15.75" customHeight="1" x14ac:dyDescent="0.25">
      <c r="C845" s="2"/>
    </row>
    <row r="846" spans="3:3" ht="15.75" customHeight="1" x14ac:dyDescent="0.25">
      <c r="C846" s="2"/>
    </row>
    <row r="847" spans="3:3" ht="15.75" customHeight="1" x14ac:dyDescent="0.25">
      <c r="C847" s="2"/>
    </row>
    <row r="848" spans="3:3" ht="15.75" customHeight="1" x14ac:dyDescent="0.25">
      <c r="C848" s="2"/>
    </row>
    <row r="849" spans="3:3" ht="15.75" customHeight="1" x14ac:dyDescent="0.25">
      <c r="C849" s="2"/>
    </row>
    <row r="850" spans="3:3" ht="15.75" customHeight="1" x14ac:dyDescent="0.25">
      <c r="C850" s="2"/>
    </row>
    <row r="851" spans="3:3" ht="15.75" customHeight="1" x14ac:dyDescent="0.25">
      <c r="C851" s="2"/>
    </row>
    <row r="852" spans="3:3" ht="15.75" customHeight="1" x14ac:dyDescent="0.25">
      <c r="C852" s="2"/>
    </row>
    <row r="853" spans="3:3" ht="15.75" customHeight="1" x14ac:dyDescent="0.25">
      <c r="C853" s="2"/>
    </row>
    <row r="854" spans="3:3" ht="15.75" customHeight="1" x14ac:dyDescent="0.25">
      <c r="C854" s="2"/>
    </row>
    <row r="855" spans="3:3" ht="15.75" customHeight="1" x14ac:dyDescent="0.25">
      <c r="C855" s="2"/>
    </row>
    <row r="856" spans="3:3" ht="15.75" customHeight="1" x14ac:dyDescent="0.25">
      <c r="C856" s="2"/>
    </row>
    <row r="857" spans="3:3" ht="15.75" customHeight="1" x14ac:dyDescent="0.25">
      <c r="C857" s="2"/>
    </row>
    <row r="858" spans="3:3" ht="15.75" customHeight="1" x14ac:dyDescent="0.25">
      <c r="C858" s="2"/>
    </row>
    <row r="859" spans="3:3" ht="15.75" customHeight="1" x14ac:dyDescent="0.25">
      <c r="C859" s="2"/>
    </row>
    <row r="860" spans="3:3" ht="15.75" customHeight="1" x14ac:dyDescent="0.25">
      <c r="C860" s="2"/>
    </row>
    <row r="861" spans="3:3" ht="15.75" customHeight="1" x14ac:dyDescent="0.25">
      <c r="C861" s="2"/>
    </row>
    <row r="862" spans="3:3" ht="15.75" customHeight="1" x14ac:dyDescent="0.25">
      <c r="C862" s="2"/>
    </row>
    <row r="863" spans="3:3" ht="15.75" customHeight="1" x14ac:dyDescent="0.25">
      <c r="C863" s="2"/>
    </row>
    <row r="864" spans="3:3" ht="15.75" customHeight="1" x14ac:dyDescent="0.25">
      <c r="C864" s="2"/>
    </row>
    <row r="865" spans="3:3" ht="15.75" customHeight="1" x14ac:dyDescent="0.25">
      <c r="C865" s="2"/>
    </row>
    <row r="866" spans="3:3" ht="15.75" customHeight="1" x14ac:dyDescent="0.25">
      <c r="C866" s="2"/>
    </row>
    <row r="867" spans="3:3" ht="15.75" customHeight="1" x14ac:dyDescent="0.25">
      <c r="C867" s="2"/>
    </row>
    <row r="868" spans="3:3" ht="15.75" customHeight="1" x14ac:dyDescent="0.25">
      <c r="C868" s="2"/>
    </row>
    <row r="869" spans="3:3" ht="15.75" customHeight="1" x14ac:dyDescent="0.25">
      <c r="C869" s="2"/>
    </row>
    <row r="870" spans="3:3" ht="15.75" customHeight="1" x14ac:dyDescent="0.25">
      <c r="C870" s="2"/>
    </row>
    <row r="871" spans="3:3" ht="15.75" customHeight="1" x14ac:dyDescent="0.25">
      <c r="C871" s="2"/>
    </row>
    <row r="872" spans="3:3" ht="15.75" customHeight="1" x14ac:dyDescent="0.25">
      <c r="C872" s="2"/>
    </row>
    <row r="873" spans="3:3" ht="15.75" customHeight="1" x14ac:dyDescent="0.25">
      <c r="C873" s="2"/>
    </row>
    <row r="874" spans="3:3" ht="15.75" customHeight="1" x14ac:dyDescent="0.25">
      <c r="C874" s="2"/>
    </row>
    <row r="875" spans="3:3" ht="15.75" customHeight="1" x14ac:dyDescent="0.25">
      <c r="C875" s="2"/>
    </row>
    <row r="876" spans="3:3" ht="15.75" customHeight="1" x14ac:dyDescent="0.25">
      <c r="C876" s="2"/>
    </row>
    <row r="877" spans="3:3" ht="15.75" customHeight="1" x14ac:dyDescent="0.25">
      <c r="C877" s="2"/>
    </row>
    <row r="878" spans="3:3" ht="15.75" customHeight="1" x14ac:dyDescent="0.25">
      <c r="C878" s="2"/>
    </row>
    <row r="879" spans="3:3" ht="15.75" customHeight="1" x14ac:dyDescent="0.25">
      <c r="C879" s="2"/>
    </row>
    <row r="880" spans="3:3" ht="15.75" customHeight="1" x14ac:dyDescent="0.25">
      <c r="C880" s="2"/>
    </row>
    <row r="881" spans="3:3" ht="15.75" customHeight="1" x14ac:dyDescent="0.25">
      <c r="C881" s="2"/>
    </row>
    <row r="882" spans="3:3" ht="15.75" customHeight="1" x14ac:dyDescent="0.25">
      <c r="C882" s="2"/>
    </row>
    <row r="883" spans="3:3" ht="15.75" customHeight="1" x14ac:dyDescent="0.25">
      <c r="C883" s="2"/>
    </row>
    <row r="884" spans="3:3" ht="15.75" customHeight="1" x14ac:dyDescent="0.25">
      <c r="C884" s="2"/>
    </row>
    <row r="885" spans="3:3" ht="15.75" customHeight="1" x14ac:dyDescent="0.25">
      <c r="C885" s="2"/>
    </row>
    <row r="886" spans="3:3" ht="15.75" customHeight="1" x14ac:dyDescent="0.25">
      <c r="C886" s="2"/>
    </row>
    <row r="887" spans="3:3" ht="15.75" customHeight="1" x14ac:dyDescent="0.25">
      <c r="C887" s="2"/>
    </row>
    <row r="888" spans="3:3" ht="15.75" customHeight="1" x14ac:dyDescent="0.25">
      <c r="C888" s="2"/>
    </row>
    <row r="889" spans="3:3" ht="15.75" customHeight="1" x14ac:dyDescent="0.25">
      <c r="C889" s="2"/>
    </row>
    <row r="890" spans="3:3" ht="15.75" customHeight="1" x14ac:dyDescent="0.25">
      <c r="C890" s="2"/>
    </row>
    <row r="891" spans="3:3" ht="15.75" customHeight="1" x14ac:dyDescent="0.25">
      <c r="C891" s="2"/>
    </row>
    <row r="892" spans="3:3" ht="15.75" customHeight="1" x14ac:dyDescent="0.25">
      <c r="C892" s="2"/>
    </row>
    <row r="893" spans="3:3" ht="15.75" customHeight="1" x14ac:dyDescent="0.25">
      <c r="C893" s="2"/>
    </row>
    <row r="894" spans="3:3" ht="15.75" customHeight="1" x14ac:dyDescent="0.25">
      <c r="C894" s="2"/>
    </row>
    <row r="895" spans="3:3" ht="15.75" customHeight="1" x14ac:dyDescent="0.25">
      <c r="C895" s="2"/>
    </row>
    <row r="896" spans="3:3" ht="15.75" customHeight="1" x14ac:dyDescent="0.25">
      <c r="C896" s="2"/>
    </row>
    <row r="897" spans="3:3" ht="15.75" customHeight="1" x14ac:dyDescent="0.25">
      <c r="C897" s="2"/>
    </row>
    <row r="898" spans="3:3" ht="15.75" customHeight="1" x14ac:dyDescent="0.25">
      <c r="C898" s="2"/>
    </row>
    <row r="899" spans="3:3" ht="15.75" customHeight="1" x14ac:dyDescent="0.25">
      <c r="C899" s="2"/>
    </row>
    <row r="900" spans="3:3" ht="15.75" customHeight="1" x14ac:dyDescent="0.25">
      <c r="C900" s="2"/>
    </row>
    <row r="901" spans="3:3" ht="15.75" customHeight="1" x14ac:dyDescent="0.25">
      <c r="C901" s="2"/>
    </row>
    <row r="902" spans="3:3" ht="15.75" customHeight="1" x14ac:dyDescent="0.25">
      <c r="C902" s="2"/>
    </row>
    <row r="903" spans="3:3" ht="15.75" customHeight="1" x14ac:dyDescent="0.25">
      <c r="C903" s="2"/>
    </row>
    <row r="904" spans="3:3" ht="15.75" customHeight="1" x14ac:dyDescent="0.25">
      <c r="C904" s="2"/>
    </row>
    <row r="905" spans="3:3" ht="15.75" customHeight="1" x14ac:dyDescent="0.25">
      <c r="C905" s="2"/>
    </row>
    <row r="906" spans="3:3" ht="15.75" customHeight="1" x14ac:dyDescent="0.25">
      <c r="C906" s="2"/>
    </row>
    <row r="907" spans="3:3" ht="15.75" customHeight="1" x14ac:dyDescent="0.25">
      <c r="C907" s="2"/>
    </row>
    <row r="908" spans="3:3" ht="15.75" customHeight="1" x14ac:dyDescent="0.25">
      <c r="C908" s="2"/>
    </row>
    <row r="909" spans="3:3" ht="15.75" customHeight="1" x14ac:dyDescent="0.25">
      <c r="C909" s="2"/>
    </row>
    <row r="910" spans="3:3" ht="15.75" customHeight="1" x14ac:dyDescent="0.25">
      <c r="C910" s="2"/>
    </row>
    <row r="911" spans="3:3" ht="15.75" customHeight="1" x14ac:dyDescent="0.25">
      <c r="C911" s="2"/>
    </row>
    <row r="912" spans="3:3" ht="15.75" customHeight="1" x14ac:dyDescent="0.25">
      <c r="C912" s="2"/>
    </row>
    <row r="913" spans="3:3" ht="15.75" customHeight="1" x14ac:dyDescent="0.25">
      <c r="C913" s="2"/>
    </row>
    <row r="914" spans="3:3" ht="15.75" customHeight="1" x14ac:dyDescent="0.25">
      <c r="C914" s="2"/>
    </row>
    <row r="915" spans="3:3" ht="15.75" customHeight="1" x14ac:dyDescent="0.25">
      <c r="C915" s="2"/>
    </row>
    <row r="916" spans="3:3" ht="15.75" customHeight="1" x14ac:dyDescent="0.25">
      <c r="C916" s="2"/>
    </row>
    <row r="917" spans="3:3" ht="15.75" customHeight="1" x14ac:dyDescent="0.25">
      <c r="C917" s="2"/>
    </row>
    <row r="918" spans="3:3" ht="15.75" customHeight="1" x14ac:dyDescent="0.25">
      <c r="C918" s="2"/>
    </row>
    <row r="919" spans="3:3" ht="15.75" customHeight="1" x14ac:dyDescent="0.25">
      <c r="C919" s="2"/>
    </row>
    <row r="920" spans="3:3" ht="15.75" customHeight="1" x14ac:dyDescent="0.25">
      <c r="C920" s="2"/>
    </row>
    <row r="921" spans="3:3" ht="15.75" customHeight="1" x14ac:dyDescent="0.25">
      <c r="C921" s="2"/>
    </row>
    <row r="922" spans="3:3" ht="15.75" customHeight="1" x14ac:dyDescent="0.25">
      <c r="C922" s="2"/>
    </row>
    <row r="923" spans="3:3" ht="15.75" customHeight="1" x14ac:dyDescent="0.25">
      <c r="C923" s="2"/>
    </row>
    <row r="924" spans="3:3" ht="15.75" customHeight="1" x14ac:dyDescent="0.25">
      <c r="C924" s="2"/>
    </row>
    <row r="925" spans="3:3" ht="15.75" customHeight="1" x14ac:dyDescent="0.25">
      <c r="C925" s="2"/>
    </row>
    <row r="926" spans="3:3" ht="15.75" customHeight="1" x14ac:dyDescent="0.25">
      <c r="C926" s="2"/>
    </row>
    <row r="927" spans="3:3" ht="15.75" customHeight="1" x14ac:dyDescent="0.25">
      <c r="C927" s="2"/>
    </row>
    <row r="928" spans="3:3" ht="15.75" customHeight="1" x14ac:dyDescent="0.25">
      <c r="C928" s="2"/>
    </row>
    <row r="929" spans="3:3" ht="15.75" customHeight="1" x14ac:dyDescent="0.25">
      <c r="C929" s="2"/>
    </row>
    <row r="930" spans="3:3" ht="15.75" customHeight="1" x14ac:dyDescent="0.25">
      <c r="C930" s="2"/>
    </row>
    <row r="931" spans="3:3" ht="15.75" customHeight="1" x14ac:dyDescent="0.25">
      <c r="C931" s="2"/>
    </row>
    <row r="932" spans="3:3" ht="15.75" customHeight="1" x14ac:dyDescent="0.25">
      <c r="C932" s="2"/>
    </row>
    <row r="933" spans="3:3" ht="15.75" customHeight="1" x14ac:dyDescent="0.25">
      <c r="C933" s="2"/>
    </row>
    <row r="934" spans="3:3" ht="15.75" customHeight="1" x14ac:dyDescent="0.25">
      <c r="C934" s="2"/>
    </row>
    <row r="935" spans="3:3" ht="15.75" customHeight="1" x14ac:dyDescent="0.25">
      <c r="C935" s="2"/>
    </row>
    <row r="936" spans="3:3" ht="15.75" customHeight="1" x14ac:dyDescent="0.25">
      <c r="C936" s="2"/>
    </row>
    <row r="937" spans="3:3" ht="15.75" customHeight="1" x14ac:dyDescent="0.25">
      <c r="C937" s="2"/>
    </row>
    <row r="938" spans="3:3" ht="15.75" customHeight="1" x14ac:dyDescent="0.25">
      <c r="C938" s="2"/>
    </row>
    <row r="939" spans="3:3" ht="15.75" customHeight="1" x14ac:dyDescent="0.25">
      <c r="C939" s="2"/>
    </row>
    <row r="940" spans="3:3" ht="15.75" customHeight="1" x14ac:dyDescent="0.25">
      <c r="C940" s="2"/>
    </row>
    <row r="941" spans="3:3" ht="15.75" customHeight="1" x14ac:dyDescent="0.25">
      <c r="C941" s="2"/>
    </row>
    <row r="942" spans="3:3" ht="15.75" customHeight="1" x14ac:dyDescent="0.25">
      <c r="C942" s="2"/>
    </row>
    <row r="943" spans="3:3" ht="15.75" customHeight="1" x14ac:dyDescent="0.25">
      <c r="C943" s="2"/>
    </row>
    <row r="944" spans="3:3" ht="15.75" customHeight="1" x14ac:dyDescent="0.25">
      <c r="C944" s="2"/>
    </row>
    <row r="945" spans="3:3" ht="15.75" customHeight="1" x14ac:dyDescent="0.25">
      <c r="C945" s="2"/>
    </row>
    <row r="946" spans="3:3" ht="15.75" customHeight="1" x14ac:dyDescent="0.25">
      <c r="C946" s="2"/>
    </row>
    <row r="947" spans="3:3" ht="15.75" customHeight="1" x14ac:dyDescent="0.25">
      <c r="C947" s="2"/>
    </row>
    <row r="948" spans="3:3" ht="15.75" customHeight="1" x14ac:dyDescent="0.25">
      <c r="C948" s="2"/>
    </row>
    <row r="949" spans="3:3" ht="15.75" customHeight="1" x14ac:dyDescent="0.25">
      <c r="C949" s="2"/>
    </row>
    <row r="950" spans="3:3" ht="15.75" customHeight="1" x14ac:dyDescent="0.25">
      <c r="C950" s="2"/>
    </row>
    <row r="951" spans="3:3" ht="15.75" customHeight="1" x14ac:dyDescent="0.25">
      <c r="C951" s="2"/>
    </row>
    <row r="952" spans="3:3" ht="15.75" customHeight="1" x14ac:dyDescent="0.25">
      <c r="C952" s="2"/>
    </row>
    <row r="953" spans="3:3" ht="15.75" customHeight="1" x14ac:dyDescent="0.25">
      <c r="C953" s="2"/>
    </row>
    <row r="954" spans="3:3" ht="15.75" customHeight="1" x14ac:dyDescent="0.25">
      <c r="C954" s="2"/>
    </row>
    <row r="955" spans="3:3" ht="15.75" customHeight="1" x14ac:dyDescent="0.25">
      <c r="C955" s="2"/>
    </row>
    <row r="956" spans="3:3" ht="15.75" customHeight="1" x14ac:dyDescent="0.25">
      <c r="C956" s="2"/>
    </row>
    <row r="957" spans="3:3" ht="15.75" customHeight="1" x14ac:dyDescent="0.25">
      <c r="C957" s="2"/>
    </row>
    <row r="958" spans="3:3" ht="15.75" customHeight="1" x14ac:dyDescent="0.25">
      <c r="C958" s="2"/>
    </row>
    <row r="959" spans="3:3" ht="15.75" customHeight="1" x14ac:dyDescent="0.25">
      <c r="C959" s="2"/>
    </row>
    <row r="960" spans="3:3" ht="15.75" customHeight="1" x14ac:dyDescent="0.25">
      <c r="C960" s="2"/>
    </row>
    <row r="961" spans="3:3" ht="15.75" customHeight="1" x14ac:dyDescent="0.25">
      <c r="C961" s="2"/>
    </row>
    <row r="962" spans="3:3" ht="15.75" customHeight="1" x14ac:dyDescent="0.25">
      <c r="C962" s="2"/>
    </row>
    <row r="963" spans="3:3" ht="15.75" customHeight="1" x14ac:dyDescent="0.25">
      <c r="C963" s="2"/>
    </row>
    <row r="964" spans="3:3" ht="15.75" customHeight="1" x14ac:dyDescent="0.25">
      <c r="C964" s="2"/>
    </row>
    <row r="965" spans="3:3" ht="15.75" customHeight="1" x14ac:dyDescent="0.25">
      <c r="C965" s="2"/>
    </row>
    <row r="966" spans="3:3" ht="15.75" customHeight="1" x14ac:dyDescent="0.25">
      <c r="C966" s="2"/>
    </row>
    <row r="967" spans="3:3" ht="15.75" customHeight="1" x14ac:dyDescent="0.25">
      <c r="C967" s="2"/>
    </row>
    <row r="968" spans="3:3" ht="15.75" customHeight="1" x14ac:dyDescent="0.25">
      <c r="C968" s="2"/>
    </row>
    <row r="969" spans="3:3" ht="15.75" customHeight="1" x14ac:dyDescent="0.25">
      <c r="C969" s="2"/>
    </row>
    <row r="970" spans="3:3" ht="15.75" customHeight="1" x14ac:dyDescent="0.25">
      <c r="C970" s="2"/>
    </row>
    <row r="971" spans="3:3" ht="15.75" customHeight="1" x14ac:dyDescent="0.25">
      <c r="C971" s="2"/>
    </row>
    <row r="972" spans="3:3" ht="15.75" customHeight="1" x14ac:dyDescent="0.25">
      <c r="C972" s="2"/>
    </row>
    <row r="973" spans="3:3" ht="15.75" customHeight="1" x14ac:dyDescent="0.25">
      <c r="C973" s="2"/>
    </row>
    <row r="974" spans="3:3" ht="15.75" customHeight="1" x14ac:dyDescent="0.25">
      <c r="C974" s="2"/>
    </row>
    <row r="975" spans="3:3" ht="15.75" customHeight="1" x14ac:dyDescent="0.25">
      <c r="C975" s="2"/>
    </row>
    <row r="976" spans="3:3" ht="15.75" customHeight="1" x14ac:dyDescent="0.25">
      <c r="C976" s="2"/>
    </row>
    <row r="977" spans="3:3" ht="15.75" customHeight="1" x14ac:dyDescent="0.25">
      <c r="C977" s="2"/>
    </row>
    <row r="978" spans="3:3" ht="15.75" customHeight="1" x14ac:dyDescent="0.25">
      <c r="C978" s="2"/>
    </row>
    <row r="979" spans="3:3" ht="15.75" customHeight="1" x14ac:dyDescent="0.25">
      <c r="C979" s="2"/>
    </row>
    <row r="980" spans="3:3" ht="15.75" customHeight="1" x14ac:dyDescent="0.25">
      <c r="C980" s="2"/>
    </row>
    <row r="981" spans="3:3" ht="15.75" customHeight="1" x14ac:dyDescent="0.25">
      <c r="C981" s="2"/>
    </row>
    <row r="982" spans="3:3" ht="15.75" customHeight="1" x14ac:dyDescent="0.25">
      <c r="C982" s="2"/>
    </row>
    <row r="983" spans="3:3" ht="15.75" customHeight="1" x14ac:dyDescent="0.25">
      <c r="C983" s="2"/>
    </row>
    <row r="984" spans="3:3" ht="15.75" customHeight="1" x14ac:dyDescent="0.25">
      <c r="C984" s="2"/>
    </row>
    <row r="985" spans="3:3" ht="15.75" customHeight="1" x14ac:dyDescent="0.25">
      <c r="C985" s="2"/>
    </row>
    <row r="986" spans="3:3" ht="15.75" customHeight="1" x14ac:dyDescent="0.25">
      <c r="C986" s="2"/>
    </row>
    <row r="987" spans="3:3" ht="15.75" customHeight="1" x14ac:dyDescent="0.25">
      <c r="C987" s="2"/>
    </row>
    <row r="988" spans="3:3" ht="15.75" customHeight="1" x14ac:dyDescent="0.25">
      <c r="C988" s="2"/>
    </row>
    <row r="989" spans="3:3" ht="15.75" customHeight="1" x14ac:dyDescent="0.25">
      <c r="C989" s="2"/>
    </row>
    <row r="990" spans="3:3" ht="15.75" customHeight="1" x14ac:dyDescent="0.25">
      <c r="C990" s="2"/>
    </row>
    <row r="991" spans="3:3" ht="15.75" customHeight="1" x14ac:dyDescent="0.25">
      <c r="C991" s="2"/>
    </row>
    <row r="992" spans="3:3" ht="15.75" customHeight="1" x14ac:dyDescent="0.25">
      <c r="C992" s="2"/>
    </row>
    <row r="993" spans="3:3" ht="15.75" customHeight="1" x14ac:dyDescent="0.25">
      <c r="C993" s="2"/>
    </row>
    <row r="994" spans="3:3" ht="15.75" customHeight="1" x14ac:dyDescent="0.25">
      <c r="C994" s="2"/>
    </row>
    <row r="995" spans="3:3" ht="15.75" customHeight="1" x14ac:dyDescent="0.25">
      <c r="C995" s="2"/>
    </row>
    <row r="996" spans="3:3" ht="15.75" customHeight="1" x14ac:dyDescent="0.25">
      <c r="C996" s="2"/>
    </row>
    <row r="997" spans="3:3" ht="15.75" customHeight="1" x14ac:dyDescent="0.25">
      <c r="C997" s="2"/>
    </row>
    <row r="998" spans="3:3" ht="15.75" customHeight="1" x14ac:dyDescent="0.25">
      <c r="C998" s="2"/>
    </row>
    <row r="999" spans="3:3" ht="15.75" customHeight="1" x14ac:dyDescent="0.25">
      <c r="C999" s="2"/>
    </row>
    <row r="1000" spans="3:3" ht="15.75" customHeight="1" x14ac:dyDescent="0.25">
      <c r="C1000" s="2"/>
    </row>
    <row r="1001" spans="3:3" ht="15.75" customHeight="1" x14ac:dyDescent="0.25">
      <c r="C1001" s="2"/>
    </row>
    <row r="1002" spans="3:3" ht="15" customHeight="1" x14ac:dyDescent="0.25">
      <c r="C1002" s="2"/>
    </row>
    <row r="1003" spans="3:3" ht="15" customHeight="1" x14ac:dyDescent="0.25">
      <c r="C1003" s="2"/>
    </row>
    <row r="1004" spans="3:3" ht="15" customHeight="1" x14ac:dyDescent="0.25">
      <c r="C1004" s="2"/>
    </row>
    <row r="1005" spans="3:3" ht="15" customHeight="1" x14ac:dyDescent="0.25">
      <c r="C1005" s="2"/>
    </row>
    <row r="1006" spans="3:3" ht="15" customHeight="1" x14ac:dyDescent="0.25">
      <c r="C1006" s="2"/>
    </row>
    <row r="1007" spans="3:3" ht="15" customHeight="1" x14ac:dyDescent="0.25">
      <c r="C1007" s="2"/>
    </row>
    <row r="1008" spans="3:3" ht="15" customHeight="1" x14ac:dyDescent="0.25">
      <c r="C1008" s="2"/>
    </row>
    <row r="1009" spans="3:3" ht="15" customHeight="1" x14ac:dyDescent="0.25">
      <c r="C1009" s="2"/>
    </row>
    <row r="1010" spans="3:3" ht="15" customHeight="1" x14ac:dyDescent="0.25">
      <c r="C1010" s="2"/>
    </row>
    <row r="1011" spans="3:3" ht="15" customHeight="1" x14ac:dyDescent="0.25">
      <c r="C1011" s="2"/>
    </row>
    <row r="1012" spans="3:3" ht="15" customHeight="1" x14ac:dyDescent="0.25">
      <c r="C1012" s="2"/>
    </row>
    <row r="1013" spans="3:3" ht="15" customHeight="1" x14ac:dyDescent="0.25">
      <c r="C1013" s="2"/>
    </row>
    <row r="1014" spans="3:3" ht="15" customHeight="1" x14ac:dyDescent="0.25">
      <c r="C1014" s="2"/>
    </row>
    <row r="1015" spans="3:3" ht="15" customHeight="1" x14ac:dyDescent="0.25">
      <c r="C1015" s="2"/>
    </row>
    <row r="1016" spans="3:3" ht="15" customHeight="1" x14ac:dyDescent="0.25">
      <c r="C1016" s="2"/>
    </row>
    <row r="1017" spans="3:3" ht="15" customHeight="1" x14ac:dyDescent="0.25">
      <c r="C1017" s="2"/>
    </row>
    <row r="1018" spans="3:3" ht="15" customHeight="1" x14ac:dyDescent="0.25">
      <c r="C1018" s="2"/>
    </row>
    <row r="1019" spans="3:3" ht="15" customHeight="1" x14ac:dyDescent="0.25">
      <c r="C1019" s="2"/>
    </row>
    <row r="1020" spans="3:3" ht="15" customHeight="1" x14ac:dyDescent="0.25">
      <c r="C1020" s="2"/>
    </row>
    <row r="1021" spans="3:3" ht="15" customHeight="1" x14ac:dyDescent="0.25">
      <c r="C1021" s="2"/>
    </row>
    <row r="1022" spans="3:3" ht="15" customHeight="1" x14ac:dyDescent="0.25">
      <c r="C1022" s="2"/>
    </row>
    <row r="1023" spans="3:3" ht="15" customHeight="1" x14ac:dyDescent="0.25">
      <c r="C1023" s="2"/>
    </row>
    <row r="1024" spans="3:3" ht="15" customHeight="1" x14ac:dyDescent="0.25">
      <c r="C1024" s="2"/>
    </row>
    <row r="1025" spans="3:3" ht="15" customHeight="1" x14ac:dyDescent="0.25">
      <c r="C1025" s="2"/>
    </row>
    <row r="1026" spans="3:3" ht="15" customHeight="1" x14ac:dyDescent="0.25">
      <c r="C1026" s="2"/>
    </row>
    <row r="1027" spans="3:3" ht="15" customHeight="1" x14ac:dyDescent="0.25">
      <c r="C1027" s="2"/>
    </row>
    <row r="1028" spans="3:3" ht="15" customHeight="1" x14ac:dyDescent="0.25">
      <c r="C1028" s="2"/>
    </row>
    <row r="1029" spans="3:3" ht="15" customHeight="1" x14ac:dyDescent="0.25">
      <c r="C1029" s="2"/>
    </row>
    <row r="1030" spans="3:3" ht="15" customHeight="1" x14ac:dyDescent="0.25">
      <c r="C1030" s="2"/>
    </row>
    <row r="1031" spans="3:3" ht="15" customHeight="1" x14ac:dyDescent="0.25">
      <c r="C1031" s="2"/>
    </row>
    <row r="1032" spans="3:3" ht="15" customHeight="1" x14ac:dyDescent="0.25">
      <c r="C1032" s="2"/>
    </row>
    <row r="1033" spans="3:3" ht="15" customHeight="1" x14ac:dyDescent="0.25">
      <c r="C1033" s="2"/>
    </row>
    <row r="1034" spans="3:3" ht="15" customHeight="1" x14ac:dyDescent="0.25">
      <c r="C1034" s="2"/>
    </row>
    <row r="1035" spans="3:3" ht="15" customHeight="1" x14ac:dyDescent="0.25">
      <c r="C1035" s="2"/>
    </row>
    <row r="1036" spans="3:3" ht="15" customHeight="1" x14ac:dyDescent="0.25">
      <c r="C1036" s="2"/>
    </row>
    <row r="1037" spans="3:3" ht="15" customHeight="1" x14ac:dyDescent="0.25">
      <c r="C1037" s="2"/>
    </row>
    <row r="1038" spans="3:3" ht="15" customHeight="1" x14ac:dyDescent="0.25">
      <c r="C1038" s="2"/>
    </row>
    <row r="1039" spans="3:3" ht="15" customHeight="1" x14ac:dyDescent="0.25">
      <c r="C1039" s="2"/>
    </row>
    <row r="1040" spans="3:3" ht="15" customHeight="1" x14ac:dyDescent="0.25">
      <c r="C1040" s="2"/>
    </row>
    <row r="1041" spans="3:3" ht="15" customHeight="1" x14ac:dyDescent="0.25">
      <c r="C1041" s="2"/>
    </row>
    <row r="1042" spans="3:3" ht="15" customHeight="1" x14ac:dyDescent="0.25">
      <c r="C1042" s="2"/>
    </row>
    <row r="1043" spans="3:3" ht="15" customHeight="1" x14ac:dyDescent="0.25">
      <c r="C1043" s="2"/>
    </row>
    <row r="1044" spans="3:3" ht="15" customHeight="1" x14ac:dyDescent="0.25">
      <c r="C1044" s="2"/>
    </row>
    <row r="1045" spans="3:3" ht="15" customHeight="1" x14ac:dyDescent="0.25">
      <c r="C1045" s="2"/>
    </row>
    <row r="1046" spans="3:3" ht="15" customHeight="1" x14ac:dyDescent="0.25">
      <c r="C1046" s="2"/>
    </row>
    <row r="1047" spans="3:3" ht="15" customHeight="1" x14ac:dyDescent="0.25">
      <c r="C1047" s="2"/>
    </row>
    <row r="1048" spans="3:3" ht="15" customHeight="1" x14ac:dyDescent="0.25">
      <c r="C1048" s="2"/>
    </row>
    <row r="1049" spans="3:3" ht="15" customHeight="1" x14ac:dyDescent="0.25">
      <c r="C1049" s="2"/>
    </row>
    <row r="1050" spans="3:3" ht="15" customHeight="1" x14ac:dyDescent="0.25">
      <c r="C1050" s="2"/>
    </row>
    <row r="1051" spans="3:3" ht="15" customHeight="1" x14ac:dyDescent="0.25">
      <c r="C1051" s="2"/>
    </row>
    <row r="1052" spans="3:3" ht="15" customHeight="1" x14ac:dyDescent="0.25">
      <c r="C1052" s="2"/>
    </row>
    <row r="1053" spans="3:3" ht="15" customHeight="1" x14ac:dyDescent="0.25">
      <c r="C1053" s="2"/>
    </row>
    <row r="1054" spans="3:3" ht="15" customHeight="1" x14ac:dyDescent="0.25">
      <c r="C1054" s="2"/>
    </row>
    <row r="1055" spans="3:3" ht="15" customHeight="1" x14ac:dyDescent="0.25">
      <c r="C1055" s="2"/>
    </row>
    <row r="1056" spans="3:3" ht="15" customHeight="1" x14ac:dyDescent="0.25">
      <c r="C1056" s="2"/>
    </row>
    <row r="1057" spans="3:3" ht="15" customHeight="1" x14ac:dyDescent="0.25">
      <c r="C1057" s="2"/>
    </row>
    <row r="1058" spans="3:3" ht="15" customHeight="1" x14ac:dyDescent="0.25">
      <c r="C1058" s="2"/>
    </row>
    <row r="1059" spans="3:3" ht="15" customHeight="1" x14ac:dyDescent="0.25">
      <c r="C1059" s="2"/>
    </row>
    <row r="1060" spans="3:3" ht="15" customHeight="1" x14ac:dyDescent="0.25">
      <c r="C1060" s="2"/>
    </row>
    <row r="1061" spans="3:3" ht="15" customHeight="1" x14ac:dyDescent="0.25">
      <c r="C1061" s="2"/>
    </row>
    <row r="1062" spans="3:3" ht="15" customHeight="1" x14ac:dyDescent="0.25">
      <c r="C1062" s="2"/>
    </row>
    <row r="1063" spans="3:3" ht="15" customHeight="1" x14ac:dyDescent="0.25">
      <c r="C1063" s="2"/>
    </row>
    <row r="1064" spans="3:3" ht="15" customHeight="1" x14ac:dyDescent="0.25">
      <c r="C1064" s="2"/>
    </row>
    <row r="1065" spans="3:3" ht="15" customHeight="1" x14ac:dyDescent="0.25">
      <c r="C1065" s="2"/>
    </row>
    <row r="1066" spans="3:3" ht="15" customHeight="1" x14ac:dyDescent="0.25">
      <c r="C1066" s="2"/>
    </row>
    <row r="1067" spans="3:3" ht="15" customHeight="1" x14ac:dyDescent="0.25">
      <c r="C1067" s="2"/>
    </row>
    <row r="1068" spans="3:3" ht="15" customHeight="1" x14ac:dyDescent="0.25">
      <c r="C1068" s="2"/>
    </row>
    <row r="1069" spans="3:3" ht="15" customHeight="1" x14ac:dyDescent="0.25">
      <c r="C1069" s="2"/>
    </row>
    <row r="1070" spans="3:3" ht="15" customHeight="1" x14ac:dyDescent="0.25">
      <c r="C1070" s="2"/>
    </row>
    <row r="1071" spans="3:3" ht="15" customHeight="1" x14ac:dyDescent="0.25">
      <c r="C1071" s="2"/>
    </row>
    <row r="1072" spans="3:3" ht="15" customHeight="1" x14ac:dyDescent="0.25">
      <c r="C1072" s="2"/>
    </row>
    <row r="1073" spans="3:3" ht="15" customHeight="1" x14ac:dyDescent="0.25">
      <c r="C1073" s="2"/>
    </row>
    <row r="1074" spans="3:3" ht="15" customHeight="1" x14ac:dyDescent="0.25">
      <c r="C1074" s="2"/>
    </row>
    <row r="1075" spans="3:3" ht="15" customHeight="1" x14ac:dyDescent="0.25">
      <c r="C1075" s="2"/>
    </row>
    <row r="1076" spans="3:3" ht="15" customHeight="1" x14ac:dyDescent="0.25">
      <c r="C1076" s="2"/>
    </row>
    <row r="1077" spans="3:3" ht="15" customHeight="1" x14ac:dyDescent="0.25">
      <c r="C1077" s="2"/>
    </row>
    <row r="1078" spans="3:3" ht="15" customHeight="1" x14ac:dyDescent="0.25">
      <c r="C1078" s="2"/>
    </row>
    <row r="1079" spans="3:3" ht="15" customHeight="1" x14ac:dyDescent="0.25">
      <c r="C1079" s="2"/>
    </row>
    <row r="1080" spans="3:3" ht="15" customHeight="1" x14ac:dyDescent="0.25">
      <c r="C1080" s="2"/>
    </row>
    <row r="1081" spans="3:3" ht="15" customHeight="1" x14ac:dyDescent="0.25">
      <c r="C1081" s="2"/>
    </row>
    <row r="1082" spans="3:3" ht="15" customHeight="1" x14ac:dyDescent="0.25">
      <c r="C1082" s="2"/>
    </row>
    <row r="1083" spans="3:3" ht="15" customHeight="1" x14ac:dyDescent="0.25">
      <c r="C1083" s="2"/>
    </row>
    <row r="1084" spans="3:3" ht="15" customHeight="1" x14ac:dyDescent="0.25">
      <c r="C1084" s="2"/>
    </row>
    <row r="1085" spans="3:3" ht="15" customHeight="1" x14ac:dyDescent="0.25">
      <c r="C1085" s="2"/>
    </row>
    <row r="1086" spans="3:3" ht="15" customHeight="1" x14ac:dyDescent="0.25">
      <c r="C1086" s="2"/>
    </row>
    <row r="1087" spans="3:3" ht="15" customHeight="1" x14ac:dyDescent="0.25">
      <c r="C1087" s="2"/>
    </row>
    <row r="1088" spans="3:3" ht="15" customHeight="1" x14ac:dyDescent="0.25">
      <c r="C1088" s="2"/>
    </row>
    <row r="1089" spans="3:3" ht="15" customHeight="1" x14ac:dyDescent="0.25">
      <c r="C1089" s="2"/>
    </row>
    <row r="1090" spans="3:3" ht="15" customHeight="1" x14ac:dyDescent="0.25">
      <c r="C1090" s="2"/>
    </row>
    <row r="1091" spans="3:3" ht="15" customHeight="1" x14ac:dyDescent="0.25">
      <c r="C1091" s="2"/>
    </row>
    <row r="1092" spans="3:3" ht="15" customHeight="1" x14ac:dyDescent="0.25">
      <c r="C1092" s="2"/>
    </row>
    <row r="1093" spans="3:3" ht="15" customHeight="1" x14ac:dyDescent="0.25">
      <c r="C1093" s="2"/>
    </row>
    <row r="1094" spans="3:3" ht="15" customHeight="1" x14ac:dyDescent="0.25">
      <c r="C1094" s="2"/>
    </row>
    <row r="1095" spans="3:3" ht="15" customHeight="1" x14ac:dyDescent="0.25">
      <c r="C1095" s="2"/>
    </row>
    <row r="1096" spans="3:3" ht="15" customHeight="1" x14ac:dyDescent="0.25">
      <c r="C1096" s="2"/>
    </row>
    <row r="1097" spans="3:3" ht="15" customHeight="1" x14ac:dyDescent="0.25">
      <c r="C1097" s="2"/>
    </row>
    <row r="1098" spans="3:3" ht="15" customHeight="1" x14ac:dyDescent="0.25">
      <c r="C1098" s="2"/>
    </row>
    <row r="1099" spans="3:3" ht="15" customHeight="1" x14ac:dyDescent="0.25">
      <c r="C1099" s="2"/>
    </row>
    <row r="1100" spans="3:3" ht="15" customHeight="1" x14ac:dyDescent="0.25">
      <c r="C1100" s="2"/>
    </row>
    <row r="1101" spans="3:3" ht="15" customHeight="1" x14ac:dyDescent="0.25">
      <c r="C1101" s="2"/>
    </row>
    <row r="1102" spans="3:3" ht="15" customHeight="1" x14ac:dyDescent="0.25">
      <c r="C1102" s="2"/>
    </row>
    <row r="1103" spans="3:3" ht="15" customHeight="1" x14ac:dyDescent="0.25">
      <c r="C1103" s="2"/>
    </row>
    <row r="1104" spans="3:3" ht="15" customHeight="1" x14ac:dyDescent="0.25">
      <c r="C1104" s="2"/>
    </row>
    <row r="1105" spans="3:3" ht="15" customHeight="1" x14ac:dyDescent="0.25">
      <c r="C1105" s="2"/>
    </row>
    <row r="1106" spans="3:3" ht="15" customHeight="1" x14ac:dyDescent="0.25">
      <c r="C1106" s="2"/>
    </row>
    <row r="1107" spans="3:3" ht="15" customHeight="1" x14ac:dyDescent="0.25">
      <c r="C1107" s="2"/>
    </row>
    <row r="1108" spans="3:3" ht="15" customHeight="1" x14ac:dyDescent="0.25">
      <c r="C1108" s="2"/>
    </row>
    <row r="1109" spans="3:3" ht="15" customHeight="1" x14ac:dyDescent="0.25">
      <c r="C1109" s="2"/>
    </row>
    <row r="1110" spans="3:3" ht="15" customHeight="1" x14ac:dyDescent="0.25">
      <c r="C1110" s="2"/>
    </row>
    <row r="1111" spans="3:3" ht="15" customHeight="1" x14ac:dyDescent="0.25">
      <c r="C1111" s="2"/>
    </row>
    <row r="1112" spans="3:3" ht="15" customHeight="1" x14ac:dyDescent="0.25">
      <c r="C1112" s="2"/>
    </row>
    <row r="1113" spans="3:3" ht="15" customHeight="1" x14ac:dyDescent="0.25">
      <c r="C1113" s="2"/>
    </row>
    <row r="1114" spans="3:3" ht="15" customHeight="1" x14ac:dyDescent="0.25">
      <c r="C1114" s="2"/>
    </row>
    <row r="1115" spans="3:3" ht="15" customHeight="1" x14ac:dyDescent="0.25">
      <c r="C1115" s="2"/>
    </row>
    <row r="1116" spans="3:3" ht="15" customHeight="1" x14ac:dyDescent="0.25">
      <c r="C1116" s="2"/>
    </row>
    <row r="1117" spans="3:3" ht="15" customHeight="1" x14ac:dyDescent="0.25">
      <c r="C1117" s="2"/>
    </row>
    <row r="1118" spans="3:3" ht="15" customHeight="1" x14ac:dyDescent="0.25">
      <c r="C1118" s="2"/>
    </row>
    <row r="1119" spans="3:3" ht="15" customHeight="1" x14ac:dyDescent="0.25">
      <c r="C1119" s="2"/>
    </row>
    <row r="1120" spans="3:3" ht="15" customHeight="1" x14ac:dyDescent="0.25">
      <c r="C1120" s="2"/>
    </row>
    <row r="1121" spans="3:3" ht="15" customHeight="1" x14ac:dyDescent="0.25">
      <c r="C1121" s="2"/>
    </row>
    <row r="1122" spans="3:3" ht="15" customHeight="1" x14ac:dyDescent="0.25">
      <c r="C1122" s="2"/>
    </row>
    <row r="1123" spans="3:3" ht="15" customHeight="1" x14ac:dyDescent="0.25">
      <c r="C1123" s="2"/>
    </row>
    <row r="1124" spans="3:3" ht="15" customHeight="1" x14ac:dyDescent="0.25">
      <c r="C1124" s="2"/>
    </row>
    <row r="1125" spans="3:3" ht="15" customHeight="1" x14ac:dyDescent="0.25">
      <c r="C1125" s="2"/>
    </row>
    <row r="1126" spans="3:3" ht="15" customHeight="1" x14ac:dyDescent="0.25">
      <c r="C1126" s="2"/>
    </row>
    <row r="1127" spans="3:3" ht="15" customHeight="1" x14ac:dyDescent="0.25">
      <c r="C1127" s="2"/>
    </row>
    <row r="1128" spans="3:3" ht="15" customHeight="1" x14ac:dyDescent="0.25">
      <c r="C1128" s="2"/>
    </row>
    <row r="1129" spans="3:3" ht="15" customHeight="1" x14ac:dyDescent="0.25">
      <c r="C1129" s="2"/>
    </row>
    <row r="1130" spans="3:3" ht="15" customHeight="1" x14ac:dyDescent="0.25">
      <c r="C1130" s="2"/>
    </row>
    <row r="1131" spans="3:3" ht="15" customHeight="1" x14ac:dyDescent="0.25">
      <c r="C1131" s="2"/>
    </row>
    <row r="1132" spans="3:3" ht="15" customHeight="1" x14ac:dyDescent="0.25">
      <c r="C1132" s="2"/>
    </row>
    <row r="1133" spans="3:3" ht="15" customHeight="1" x14ac:dyDescent="0.25">
      <c r="C1133" s="2"/>
    </row>
    <row r="1134" spans="3:3" ht="15" customHeight="1" x14ac:dyDescent="0.25">
      <c r="C1134" s="2"/>
    </row>
    <row r="1135" spans="3:3" ht="15" customHeight="1" x14ac:dyDescent="0.25">
      <c r="C1135" s="2"/>
    </row>
    <row r="1136" spans="3:3" ht="15" customHeight="1" x14ac:dyDescent="0.25">
      <c r="C1136" s="2"/>
    </row>
    <row r="1137" spans="3:3" ht="15" customHeight="1" x14ac:dyDescent="0.25">
      <c r="C1137" s="2"/>
    </row>
    <row r="1138" spans="3:3" ht="15" customHeight="1" x14ac:dyDescent="0.25">
      <c r="C1138" s="2"/>
    </row>
    <row r="1139" spans="3:3" ht="15" customHeight="1" x14ac:dyDescent="0.25">
      <c r="C1139" s="2"/>
    </row>
    <row r="1140" spans="3:3" ht="15" customHeight="1" x14ac:dyDescent="0.25">
      <c r="C1140" s="2"/>
    </row>
    <row r="1141" spans="3:3" ht="15" customHeight="1" x14ac:dyDescent="0.25">
      <c r="C1141" s="2"/>
    </row>
    <row r="1142" spans="3:3" ht="15" customHeight="1" x14ac:dyDescent="0.25">
      <c r="C1142" s="2"/>
    </row>
    <row r="1143" spans="3:3" ht="15" customHeight="1" x14ac:dyDescent="0.25">
      <c r="C1143" s="2"/>
    </row>
    <row r="1144" spans="3:3" ht="15" customHeight="1" x14ac:dyDescent="0.25">
      <c r="C1144" s="2"/>
    </row>
    <row r="1145" spans="3:3" ht="15" customHeight="1" x14ac:dyDescent="0.25">
      <c r="C1145" s="2"/>
    </row>
    <row r="1146" spans="3:3" ht="15" customHeight="1" x14ac:dyDescent="0.25">
      <c r="C1146" s="2"/>
    </row>
    <row r="1147" spans="3:3" ht="15" customHeight="1" x14ac:dyDescent="0.25">
      <c r="C1147" s="2"/>
    </row>
    <row r="1148" spans="3:3" ht="15" customHeight="1" x14ac:dyDescent="0.25">
      <c r="C1148" s="2"/>
    </row>
    <row r="1149" spans="3:3" ht="15" customHeight="1" x14ac:dyDescent="0.25">
      <c r="C1149" s="2"/>
    </row>
    <row r="1150" spans="3:3" ht="15" customHeight="1" x14ac:dyDescent="0.25">
      <c r="C1150" s="2"/>
    </row>
    <row r="1151" spans="3:3" ht="15" customHeight="1" x14ac:dyDescent="0.25">
      <c r="C1151" s="2"/>
    </row>
    <row r="1152" spans="3:3" ht="15" customHeight="1" x14ac:dyDescent="0.25">
      <c r="C1152" s="2"/>
    </row>
    <row r="1153" spans="3:3" ht="15" customHeight="1" x14ac:dyDescent="0.25">
      <c r="C1153" s="2"/>
    </row>
    <row r="1154" spans="3:3" ht="15" customHeight="1" x14ac:dyDescent="0.25">
      <c r="C1154" s="2"/>
    </row>
    <row r="1155" spans="3:3" ht="15" customHeight="1" x14ac:dyDescent="0.25">
      <c r="C1155" s="2"/>
    </row>
    <row r="1156" spans="3:3" ht="15" customHeight="1" x14ac:dyDescent="0.25">
      <c r="C1156" s="2"/>
    </row>
    <row r="1157" spans="3:3" ht="15" customHeight="1" x14ac:dyDescent="0.25">
      <c r="C1157" s="2"/>
    </row>
    <row r="1158" spans="3:3" ht="15" customHeight="1" x14ac:dyDescent="0.25">
      <c r="C1158" s="2"/>
    </row>
    <row r="1159" spans="3:3" ht="15" customHeight="1" x14ac:dyDescent="0.25">
      <c r="C1159" s="2"/>
    </row>
    <row r="1160" spans="3:3" ht="15" customHeight="1" x14ac:dyDescent="0.25">
      <c r="C1160" s="2"/>
    </row>
    <row r="1161" spans="3:3" ht="15" customHeight="1" x14ac:dyDescent="0.25">
      <c r="C1161" s="2"/>
    </row>
    <row r="1162" spans="3:3" ht="15" customHeight="1" x14ac:dyDescent="0.25">
      <c r="C1162" s="2"/>
    </row>
    <row r="1163" spans="3:3" ht="15" customHeight="1" x14ac:dyDescent="0.25">
      <c r="C1163" s="2"/>
    </row>
    <row r="1164" spans="3:3" ht="15" customHeight="1" x14ac:dyDescent="0.25">
      <c r="C1164" s="2"/>
    </row>
    <row r="1165" spans="3:3" ht="15" customHeight="1" x14ac:dyDescent="0.25">
      <c r="C1165" s="2"/>
    </row>
    <row r="1166" spans="3:3" ht="15" customHeight="1" x14ac:dyDescent="0.25">
      <c r="C1166" s="2"/>
    </row>
    <row r="1167" spans="3:3" ht="15" customHeight="1" x14ac:dyDescent="0.25">
      <c r="C1167" s="2"/>
    </row>
    <row r="1168" spans="3:3" ht="15" customHeight="1" x14ac:dyDescent="0.25">
      <c r="C1168" s="2"/>
    </row>
    <row r="1169" spans="3:3" ht="15" customHeight="1" x14ac:dyDescent="0.25">
      <c r="C1169" s="2"/>
    </row>
    <row r="1170" spans="3:3" ht="15" customHeight="1" x14ac:dyDescent="0.25">
      <c r="C1170" s="2"/>
    </row>
    <row r="1171" spans="3:3" ht="15" customHeight="1" x14ac:dyDescent="0.25">
      <c r="C1171" s="2"/>
    </row>
    <row r="1172" spans="3:3" ht="15" customHeight="1" x14ac:dyDescent="0.25">
      <c r="C1172" s="2"/>
    </row>
    <row r="1173" spans="3:3" ht="15" customHeight="1" x14ac:dyDescent="0.25">
      <c r="C1173" s="2"/>
    </row>
    <row r="1174" spans="3:3" ht="15" customHeight="1" x14ac:dyDescent="0.25">
      <c r="C1174" s="2"/>
    </row>
    <row r="1175" spans="3:3" ht="15" customHeight="1" x14ac:dyDescent="0.25">
      <c r="C1175" s="2"/>
    </row>
    <row r="1176" spans="3:3" ht="15" customHeight="1" x14ac:dyDescent="0.25">
      <c r="C1176" s="2"/>
    </row>
    <row r="1177" spans="3:3" ht="15" customHeight="1" x14ac:dyDescent="0.25">
      <c r="C1177" s="2"/>
    </row>
    <row r="1178" spans="3:3" ht="15" customHeight="1" x14ac:dyDescent="0.25">
      <c r="C1178" s="2"/>
    </row>
    <row r="1179" spans="3:3" ht="15" customHeight="1" x14ac:dyDescent="0.25">
      <c r="C1179" s="2"/>
    </row>
    <row r="1180" spans="3:3" ht="15" customHeight="1" x14ac:dyDescent="0.25">
      <c r="C1180" s="2"/>
    </row>
    <row r="1181" spans="3:3" ht="15" customHeight="1" x14ac:dyDescent="0.25">
      <c r="C1181" s="2"/>
    </row>
    <row r="1182" spans="3:3" ht="15" customHeight="1" x14ac:dyDescent="0.25">
      <c r="C1182" s="2"/>
    </row>
    <row r="1183" spans="3:3" ht="15" customHeight="1" x14ac:dyDescent="0.25">
      <c r="C1183" s="2"/>
    </row>
    <row r="1184" spans="3:3" ht="15" customHeight="1" x14ac:dyDescent="0.25">
      <c r="C1184" s="2"/>
    </row>
    <row r="1185" spans="3:3" ht="15" customHeight="1" x14ac:dyDescent="0.25">
      <c r="C1185" s="2"/>
    </row>
    <row r="1186" spans="3:3" ht="15" customHeight="1" x14ac:dyDescent="0.25">
      <c r="C1186" s="2"/>
    </row>
    <row r="1187" spans="3:3" ht="15" customHeight="1" x14ac:dyDescent="0.25">
      <c r="C1187" s="2"/>
    </row>
    <row r="1188" spans="3:3" ht="15" customHeight="1" x14ac:dyDescent="0.25">
      <c r="C1188" s="2"/>
    </row>
    <row r="1189" spans="3:3" ht="15" customHeight="1" x14ac:dyDescent="0.25">
      <c r="C1189" s="2"/>
    </row>
    <row r="1190" spans="3:3" ht="15" customHeight="1" x14ac:dyDescent="0.25">
      <c r="C1190" s="2"/>
    </row>
    <row r="1191" spans="3:3" ht="15" customHeight="1" x14ac:dyDescent="0.25">
      <c r="C1191" s="2"/>
    </row>
    <row r="1192" spans="3:3" ht="15" customHeight="1" x14ac:dyDescent="0.25">
      <c r="C1192" s="2"/>
    </row>
    <row r="1193" spans="3:3" ht="15" customHeight="1" x14ac:dyDescent="0.25">
      <c r="C1193" s="2"/>
    </row>
    <row r="1194" spans="3:3" ht="15" customHeight="1" x14ac:dyDescent="0.25">
      <c r="C1194" s="2"/>
    </row>
    <row r="1195" spans="3:3" ht="15" customHeight="1" x14ac:dyDescent="0.25">
      <c r="C1195" s="2"/>
    </row>
    <row r="1196" spans="3:3" ht="15" customHeight="1" x14ac:dyDescent="0.25">
      <c r="C1196" s="2"/>
    </row>
    <row r="1197" spans="3:3" ht="15" customHeight="1" x14ac:dyDescent="0.25">
      <c r="C1197" s="2"/>
    </row>
    <row r="1198" spans="3:3" ht="15" customHeight="1" x14ac:dyDescent="0.25">
      <c r="C1198" s="2"/>
    </row>
    <row r="1199" spans="3:3" ht="15" customHeight="1" x14ac:dyDescent="0.25">
      <c r="C1199" s="2"/>
    </row>
    <row r="1200" spans="3:3" ht="15" customHeight="1" x14ac:dyDescent="0.25">
      <c r="C1200" s="2"/>
    </row>
    <row r="1201" spans="3:3" ht="15" customHeight="1" x14ac:dyDescent="0.25">
      <c r="C1201" s="2"/>
    </row>
  </sheetData>
  <autoFilter ref="K1:L36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D69B"/>
  </sheetPr>
  <dimension ref="A1:AM998"/>
  <sheetViews>
    <sheetView tabSelected="1" zoomScale="50" zoomScaleNormal="5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125" sqref="F125"/>
    </sheetView>
  </sheetViews>
  <sheetFormatPr baseColWidth="10" defaultColWidth="14.42578125" defaultRowHeight="15" customHeight="1" x14ac:dyDescent="0.25"/>
  <cols>
    <col min="1" max="2" width="14.28515625" customWidth="1"/>
    <col min="3" max="3" width="31.7109375" customWidth="1"/>
    <col min="4" max="4" width="15.140625" customWidth="1"/>
    <col min="5" max="5" width="57.7109375" customWidth="1"/>
    <col min="6" max="6" width="17.42578125" customWidth="1"/>
    <col min="7" max="7" width="19.140625" customWidth="1"/>
    <col min="8" max="8" width="52.28515625" customWidth="1"/>
    <col min="9" max="9" width="14.28515625" bestFit="1" customWidth="1"/>
    <col min="10" max="10" width="15.7109375" bestFit="1" customWidth="1"/>
    <col min="11" max="11" width="25.42578125" customWidth="1"/>
    <col min="12" max="12" width="32.5703125" customWidth="1"/>
    <col min="13" max="13" width="16.140625" customWidth="1"/>
    <col min="14" max="14" width="17" customWidth="1"/>
    <col min="15" max="15" width="11.140625" customWidth="1"/>
    <col min="16" max="16" width="13.7109375" customWidth="1"/>
    <col min="17" max="17" width="11.85546875" customWidth="1"/>
    <col min="18" max="18" width="13.28515625" customWidth="1"/>
    <col min="19" max="19" width="15.5703125" customWidth="1"/>
    <col min="20" max="21" width="19.85546875" customWidth="1"/>
    <col min="22" max="22" width="13.28515625" customWidth="1"/>
    <col min="23" max="23" width="22.85546875" customWidth="1"/>
    <col min="24" max="24" width="26.85546875" customWidth="1"/>
    <col min="25" max="26" width="20.140625" style="105" customWidth="1"/>
    <col min="27" max="27" width="27.140625" style="105" customWidth="1"/>
    <col min="28" max="28" width="15.140625" customWidth="1"/>
    <col min="29" max="29" width="15.28515625" customWidth="1"/>
    <col min="30" max="38" width="10.7109375" customWidth="1"/>
  </cols>
  <sheetData>
    <row r="1" spans="1:39" ht="25.5" x14ac:dyDescent="0.25">
      <c r="A1" s="32" t="s">
        <v>75</v>
      </c>
      <c r="B1" s="33" t="s">
        <v>76</v>
      </c>
      <c r="C1" s="33" t="s">
        <v>77</v>
      </c>
      <c r="D1" s="34" t="s">
        <v>78</v>
      </c>
      <c r="E1" s="33" t="s">
        <v>79</v>
      </c>
      <c r="F1" s="34" t="s">
        <v>80</v>
      </c>
      <c r="G1" s="33" t="s">
        <v>81</v>
      </c>
      <c r="H1" s="33" t="s">
        <v>82</v>
      </c>
      <c r="I1" s="33" t="s">
        <v>83</v>
      </c>
      <c r="J1" s="33" t="s">
        <v>84</v>
      </c>
      <c r="K1" s="33" t="s">
        <v>85</v>
      </c>
      <c r="L1" s="33" t="s">
        <v>86</v>
      </c>
      <c r="M1" s="33" t="s">
        <v>87</v>
      </c>
      <c r="N1" s="33" t="s">
        <v>88</v>
      </c>
      <c r="O1" s="33" t="s">
        <v>89</v>
      </c>
      <c r="P1" s="33" t="s">
        <v>90</v>
      </c>
      <c r="Q1" s="33" t="s">
        <v>91</v>
      </c>
      <c r="R1" s="35" t="s">
        <v>92</v>
      </c>
      <c r="S1" s="35" t="s">
        <v>93</v>
      </c>
      <c r="T1" s="35" t="s">
        <v>94</v>
      </c>
      <c r="U1" s="33" t="s">
        <v>95</v>
      </c>
      <c r="V1" s="33" t="s">
        <v>96</v>
      </c>
      <c r="W1" s="33" t="s">
        <v>97</v>
      </c>
      <c r="X1" s="33" t="s">
        <v>98</v>
      </c>
      <c r="Y1" s="36" t="s">
        <v>99</v>
      </c>
      <c r="Z1" s="36" t="s">
        <v>100</v>
      </c>
      <c r="AA1" s="36" t="s">
        <v>101</v>
      </c>
      <c r="AB1" s="33" t="s">
        <v>102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99.75" x14ac:dyDescent="0.25">
      <c r="A2" s="38" t="s">
        <v>103</v>
      </c>
      <c r="B2" s="39">
        <v>43829</v>
      </c>
      <c r="C2" s="40" t="s">
        <v>104</v>
      </c>
      <c r="D2" s="40" t="s">
        <v>105</v>
      </c>
      <c r="E2" s="40" t="s">
        <v>106</v>
      </c>
      <c r="F2" s="41">
        <v>112396000</v>
      </c>
      <c r="G2" s="41">
        <v>8533000</v>
      </c>
      <c r="H2" s="40" t="s">
        <v>107</v>
      </c>
      <c r="I2" s="39">
        <v>43831</v>
      </c>
      <c r="J2" s="49">
        <v>44196</v>
      </c>
      <c r="K2" s="42" t="s">
        <v>31</v>
      </c>
      <c r="L2" s="42" t="str">
        <f>IFERROR(VLOOKUP(K2,'Listas de Valores'!$A$1:$B$19,2,0),"")</f>
        <v>Contratación Directa</v>
      </c>
      <c r="M2" s="40" t="s">
        <v>73</v>
      </c>
      <c r="N2" s="40" t="str">
        <f>IFERROR(VLOOKUP(M2,'Listas de Valores'!$K$1:$L$36,2,0),"")</f>
        <v>Vicerrectoría Administrativa Y Financiera</v>
      </c>
      <c r="O2" s="40" t="s">
        <v>108</v>
      </c>
      <c r="P2" s="39">
        <v>43831</v>
      </c>
      <c r="Q2" s="40" t="s">
        <v>109</v>
      </c>
      <c r="R2" s="39">
        <v>43831</v>
      </c>
      <c r="S2" s="43">
        <v>0.56330000000000002</v>
      </c>
      <c r="T2" s="42" t="s">
        <v>110</v>
      </c>
      <c r="U2" s="42" t="s">
        <v>110</v>
      </c>
      <c r="V2" s="42" t="s">
        <v>110</v>
      </c>
      <c r="W2" s="45" t="s">
        <v>111</v>
      </c>
      <c r="X2" s="45" t="s">
        <v>112</v>
      </c>
      <c r="Y2" s="100"/>
      <c r="Z2" s="100"/>
      <c r="AA2" s="100" t="s">
        <v>113</v>
      </c>
      <c r="AB2" s="46" t="s">
        <v>22</v>
      </c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39" ht="71.25" x14ac:dyDescent="0.25">
      <c r="A3" s="38" t="s">
        <v>114</v>
      </c>
      <c r="B3" s="39">
        <v>43844</v>
      </c>
      <c r="C3" s="40" t="s">
        <v>115</v>
      </c>
      <c r="D3" s="48">
        <v>1214716016</v>
      </c>
      <c r="E3" s="40" t="s">
        <v>116</v>
      </c>
      <c r="F3" s="41">
        <v>38514411</v>
      </c>
      <c r="G3" s="41">
        <v>3851441</v>
      </c>
      <c r="H3" s="40" t="s">
        <v>117</v>
      </c>
      <c r="I3" s="39">
        <v>43845</v>
      </c>
      <c r="J3" s="39">
        <v>44149</v>
      </c>
      <c r="K3" s="42" t="s">
        <v>26</v>
      </c>
      <c r="L3" s="42" t="str">
        <f>IFERROR(VLOOKUP(K3,'Listas de Valores'!$A$1:$B$19,2,0),"")</f>
        <v>Contratación Directa</v>
      </c>
      <c r="M3" s="40" t="s">
        <v>59</v>
      </c>
      <c r="N3" s="40" t="str">
        <f>IFERROR(VLOOKUP(M3,'Listas de Valores'!$K$1:$L$36,2,0),"")</f>
        <v>Vicerrectoría De Extensión</v>
      </c>
      <c r="O3" s="40" t="s">
        <v>118</v>
      </c>
      <c r="P3" s="39">
        <v>43844</v>
      </c>
      <c r="Q3" s="40" t="s">
        <v>119</v>
      </c>
      <c r="R3" s="39">
        <v>43845</v>
      </c>
      <c r="S3" s="43">
        <v>0.65329999999999999</v>
      </c>
      <c r="T3" s="42" t="s">
        <v>120</v>
      </c>
      <c r="U3" s="42" t="s">
        <v>121</v>
      </c>
      <c r="V3" s="42">
        <v>43845</v>
      </c>
      <c r="W3" s="45" t="s">
        <v>122</v>
      </c>
      <c r="X3" s="45" t="s">
        <v>123</v>
      </c>
      <c r="Y3" s="100"/>
      <c r="Z3" s="100"/>
      <c r="AA3" s="100"/>
      <c r="AB3" s="46" t="s">
        <v>22</v>
      </c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</row>
    <row r="4" spans="1:39" ht="71.25" x14ac:dyDescent="0.25">
      <c r="A4" s="38" t="s">
        <v>124</v>
      </c>
      <c r="B4" s="39">
        <v>43844</v>
      </c>
      <c r="C4" s="40" t="s">
        <v>125</v>
      </c>
      <c r="D4" s="48">
        <v>1037592013</v>
      </c>
      <c r="E4" s="40" t="s">
        <v>126</v>
      </c>
      <c r="F4" s="41">
        <v>55148688</v>
      </c>
      <c r="G4" s="41">
        <v>5252256</v>
      </c>
      <c r="H4" s="40" t="s">
        <v>127</v>
      </c>
      <c r="I4" s="39">
        <v>43845</v>
      </c>
      <c r="J4" s="39">
        <v>44164</v>
      </c>
      <c r="K4" s="42" t="s">
        <v>26</v>
      </c>
      <c r="L4" s="42" t="str">
        <f>IFERROR(VLOOKUP(K4,'Listas de Valores'!$A$1:$B$19,2,0),"")</f>
        <v>Contratación Directa</v>
      </c>
      <c r="M4" s="40" t="s">
        <v>59</v>
      </c>
      <c r="N4" s="40" t="str">
        <f>IFERROR(VLOOKUP(M4,'Listas de Valores'!$K$1:$L$36,2,0),"")</f>
        <v>Vicerrectoría De Extensión</v>
      </c>
      <c r="O4" s="40" t="s">
        <v>119</v>
      </c>
      <c r="P4" s="39">
        <v>43844</v>
      </c>
      <c r="Q4" s="40" t="s">
        <v>128</v>
      </c>
      <c r="R4" s="39">
        <v>43845</v>
      </c>
      <c r="S4" s="43">
        <v>0.62219999999999998</v>
      </c>
      <c r="T4" s="42" t="s">
        <v>120</v>
      </c>
      <c r="U4" s="40" t="s">
        <v>129</v>
      </c>
      <c r="V4" s="39">
        <v>43845</v>
      </c>
      <c r="W4" s="45" t="s">
        <v>130</v>
      </c>
      <c r="X4" s="45" t="s">
        <v>131</v>
      </c>
      <c r="Y4" s="100"/>
      <c r="Z4" s="100"/>
      <c r="AA4" s="100"/>
      <c r="AB4" s="46" t="s">
        <v>22</v>
      </c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</row>
    <row r="5" spans="1:39" ht="71.25" x14ac:dyDescent="0.25">
      <c r="A5" s="99" t="s">
        <v>132</v>
      </c>
      <c r="B5" s="39">
        <v>43845</v>
      </c>
      <c r="C5" s="40" t="s">
        <v>133</v>
      </c>
      <c r="D5" s="48">
        <v>1128416363</v>
      </c>
      <c r="E5" s="40" t="s">
        <v>134</v>
      </c>
      <c r="F5" s="41">
        <v>49050000</v>
      </c>
      <c r="G5" s="41">
        <v>4500000</v>
      </c>
      <c r="H5" s="40" t="s">
        <v>135</v>
      </c>
      <c r="I5" s="39">
        <v>43845</v>
      </c>
      <c r="J5" s="49">
        <v>44012</v>
      </c>
      <c r="K5" s="42" t="s">
        <v>26</v>
      </c>
      <c r="L5" s="42" t="str">
        <f>IFERROR(VLOOKUP(K5,'Listas de Valores'!$A$1:$B$19,2,0),"")</f>
        <v>Contratación Directa</v>
      </c>
      <c r="M5" s="40" t="s">
        <v>19</v>
      </c>
      <c r="N5" s="40" t="str">
        <f>IFERROR(VLOOKUP(M5,'Listas de Valores'!$K$1:$L$36,2,0),"")</f>
        <v>Vicerrectoría Administrativa Y Financiera</v>
      </c>
      <c r="O5" s="40" t="s">
        <v>136</v>
      </c>
      <c r="P5" s="39">
        <v>43844</v>
      </c>
      <c r="Q5" s="40" t="s">
        <v>136</v>
      </c>
      <c r="R5" s="39">
        <v>43845</v>
      </c>
      <c r="S5" s="43">
        <v>0.50760000000000005</v>
      </c>
      <c r="T5" s="42" t="s">
        <v>137</v>
      </c>
      <c r="U5" s="40" t="s">
        <v>138</v>
      </c>
      <c r="V5" s="39">
        <v>43845</v>
      </c>
      <c r="W5" s="45" t="s">
        <v>139</v>
      </c>
      <c r="X5" s="45" t="s">
        <v>140</v>
      </c>
      <c r="Y5" s="100"/>
      <c r="Z5" s="100"/>
      <c r="AA5" s="100"/>
      <c r="AB5" s="50" t="s">
        <v>11</v>
      </c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</row>
    <row r="6" spans="1:39" ht="99.75" x14ac:dyDescent="0.25">
      <c r="A6" s="38" t="s">
        <v>141</v>
      </c>
      <c r="B6" s="39">
        <v>43845</v>
      </c>
      <c r="C6" s="40" t="s">
        <v>142</v>
      </c>
      <c r="D6" s="48">
        <v>1063140262</v>
      </c>
      <c r="E6" s="40" t="s">
        <v>143</v>
      </c>
      <c r="F6" s="41">
        <v>41885350</v>
      </c>
      <c r="G6" s="41">
        <v>3866340</v>
      </c>
      <c r="H6" s="40" t="s">
        <v>144</v>
      </c>
      <c r="I6" s="39">
        <v>43846</v>
      </c>
      <c r="J6" s="39">
        <v>44175</v>
      </c>
      <c r="K6" s="42" t="s">
        <v>26</v>
      </c>
      <c r="L6" s="42" t="str">
        <f>IFERROR(VLOOKUP(K6,'Listas de Valores'!$A$1:$B$19,2,0),"")</f>
        <v>Contratación Directa</v>
      </c>
      <c r="M6" s="40" t="s">
        <v>60</v>
      </c>
      <c r="N6" s="40" t="str">
        <f>IFERROR(VLOOKUP(M6,'Listas de Valores'!$K$1:$L$36,2,0),"")</f>
        <v>Vicerrectoría Administrativa Y Financiera</v>
      </c>
      <c r="O6" s="40" t="s">
        <v>128</v>
      </c>
      <c r="P6" s="39">
        <v>43844</v>
      </c>
      <c r="Q6" s="40" t="s">
        <v>145</v>
      </c>
      <c r="R6" s="39">
        <v>43845</v>
      </c>
      <c r="S6" s="43">
        <v>0.6</v>
      </c>
      <c r="T6" s="42" t="s">
        <v>120</v>
      </c>
      <c r="U6" s="40" t="s">
        <v>146</v>
      </c>
      <c r="V6" s="39">
        <v>43846</v>
      </c>
      <c r="W6" s="45" t="s">
        <v>147</v>
      </c>
      <c r="X6" s="45" t="s">
        <v>148</v>
      </c>
      <c r="Y6" s="100"/>
      <c r="Z6" s="100"/>
      <c r="AA6" s="100"/>
      <c r="AB6" s="46" t="s">
        <v>22</v>
      </c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39" ht="71.25" x14ac:dyDescent="0.25">
      <c r="A7" s="38" t="s">
        <v>149</v>
      </c>
      <c r="B7" s="39">
        <v>43847</v>
      </c>
      <c r="C7" s="40" t="s">
        <v>150</v>
      </c>
      <c r="D7" s="48">
        <v>1037584259</v>
      </c>
      <c r="E7" s="40" t="s">
        <v>151</v>
      </c>
      <c r="F7" s="41">
        <v>34486468</v>
      </c>
      <c r="G7" s="41">
        <v>3213025</v>
      </c>
      <c r="H7" s="40" t="s">
        <v>152</v>
      </c>
      <c r="I7" s="39">
        <v>43850</v>
      </c>
      <c r="J7" s="39">
        <v>44176</v>
      </c>
      <c r="K7" s="42" t="s">
        <v>26</v>
      </c>
      <c r="L7" s="42" t="str">
        <f>IFERROR(VLOOKUP(K7,'Listas de Valores'!$A$1:$B$19,2,0),"")</f>
        <v>Contratación Directa</v>
      </c>
      <c r="M7" s="40" t="s">
        <v>71</v>
      </c>
      <c r="N7" s="40" t="str">
        <f>IFERROR(VLOOKUP(M7,'Listas de Valores'!$K$1:$L$36,2,0),"")</f>
        <v>Vicerrectoría Académica</v>
      </c>
      <c r="O7" s="40" t="s">
        <v>153</v>
      </c>
      <c r="P7" s="39">
        <v>43844</v>
      </c>
      <c r="Q7" s="40" t="s">
        <v>154</v>
      </c>
      <c r="R7" s="39">
        <v>43847</v>
      </c>
      <c r="S7" s="43">
        <v>0.59319999999999995</v>
      </c>
      <c r="T7" s="42" t="s">
        <v>120</v>
      </c>
      <c r="U7" s="40" t="s">
        <v>155</v>
      </c>
      <c r="V7" s="39">
        <v>43850</v>
      </c>
      <c r="W7" s="45" t="s">
        <v>156</v>
      </c>
      <c r="X7" s="45" t="s">
        <v>157</v>
      </c>
      <c r="Y7" s="100"/>
      <c r="Z7" s="100"/>
      <c r="AA7" s="100"/>
      <c r="AB7" s="46" t="s">
        <v>22</v>
      </c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</row>
    <row r="8" spans="1:39" ht="71.25" x14ac:dyDescent="0.25">
      <c r="A8" s="38" t="s">
        <v>158</v>
      </c>
      <c r="B8" s="39">
        <v>43850</v>
      </c>
      <c r="C8" s="40" t="s">
        <v>159</v>
      </c>
      <c r="D8" s="48">
        <v>1037667955</v>
      </c>
      <c r="E8" s="40" t="s">
        <v>151</v>
      </c>
      <c r="F8" s="41">
        <v>28738725</v>
      </c>
      <c r="G8" s="41">
        <v>2677521</v>
      </c>
      <c r="H8" s="40" t="s">
        <v>160</v>
      </c>
      <c r="I8" s="39">
        <v>43851</v>
      </c>
      <c r="J8" s="39">
        <v>44176</v>
      </c>
      <c r="K8" s="42" t="s">
        <v>26</v>
      </c>
      <c r="L8" s="42" t="str">
        <f>IFERROR(VLOOKUP(K8,'Listas de Valores'!$A$1:$B$19,2,0),"")</f>
        <v>Contratación Directa</v>
      </c>
      <c r="M8" s="40" t="s">
        <v>71</v>
      </c>
      <c r="N8" s="40" t="str">
        <f>IFERROR(VLOOKUP(M8,'Listas de Valores'!$K$1:$L$36,2,0),"")</f>
        <v>Vicerrectoría Académica</v>
      </c>
      <c r="O8" s="40" t="s">
        <v>161</v>
      </c>
      <c r="P8" s="39">
        <v>43844</v>
      </c>
      <c r="Q8" s="40" t="s">
        <v>162</v>
      </c>
      <c r="R8" s="39">
        <v>43850</v>
      </c>
      <c r="S8" s="43">
        <v>0.59009999999999996</v>
      </c>
      <c r="T8" s="42" t="s">
        <v>120</v>
      </c>
      <c r="U8" s="40" t="s">
        <v>163</v>
      </c>
      <c r="V8" s="39">
        <v>43851</v>
      </c>
      <c r="W8" s="45" t="s">
        <v>164</v>
      </c>
      <c r="X8" s="45" t="s">
        <v>165</v>
      </c>
      <c r="Y8" s="101"/>
      <c r="Z8" s="101"/>
      <c r="AA8" s="101"/>
      <c r="AB8" s="46" t="s">
        <v>22</v>
      </c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</row>
    <row r="9" spans="1:39" ht="99.75" x14ac:dyDescent="0.25">
      <c r="A9" s="38" t="s">
        <v>166</v>
      </c>
      <c r="B9" s="39">
        <v>43845</v>
      </c>
      <c r="C9" s="40" t="s">
        <v>167</v>
      </c>
      <c r="D9" s="48">
        <v>98655501</v>
      </c>
      <c r="E9" s="40" t="s">
        <v>168</v>
      </c>
      <c r="F9" s="41">
        <v>56724364</v>
      </c>
      <c r="G9" s="41">
        <v>5252256</v>
      </c>
      <c r="H9" s="40" t="s">
        <v>169</v>
      </c>
      <c r="I9" s="39">
        <v>43846</v>
      </c>
      <c r="J9" s="39">
        <v>44174</v>
      </c>
      <c r="K9" s="42" t="s">
        <v>26</v>
      </c>
      <c r="L9" s="42" t="str">
        <f>IFERROR(VLOOKUP(K9,'Listas de Valores'!$A$1:$B$19,2,0),"")</f>
        <v>Contratación Directa</v>
      </c>
      <c r="M9" s="40" t="s">
        <v>29</v>
      </c>
      <c r="N9" s="40" t="str">
        <f>IFERROR(VLOOKUP(M9,'Listas de Valores'!$K$1:$L$36,2,0),"")</f>
        <v>Dirección De Planeación</v>
      </c>
      <c r="O9" s="40" t="s">
        <v>170</v>
      </c>
      <c r="P9" s="39">
        <v>43844</v>
      </c>
      <c r="Q9" s="40" t="s">
        <v>153</v>
      </c>
      <c r="R9" s="39">
        <v>43845</v>
      </c>
      <c r="S9" s="43">
        <v>0.60189999999999999</v>
      </c>
      <c r="T9" s="42" t="s">
        <v>171</v>
      </c>
      <c r="U9" s="40" t="s">
        <v>172</v>
      </c>
      <c r="V9" s="39">
        <v>43846</v>
      </c>
      <c r="W9" s="45" t="s">
        <v>173</v>
      </c>
      <c r="X9" s="45" t="s">
        <v>174</v>
      </c>
      <c r="Y9" s="101"/>
      <c r="Z9" s="101"/>
      <c r="AA9" s="101"/>
      <c r="AB9" s="46" t="s">
        <v>22</v>
      </c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</row>
    <row r="10" spans="1:39" ht="99.75" x14ac:dyDescent="0.25">
      <c r="A10" s="38" t="s">
        <v>175</v>
      </c>
      <c r="B10" s="39">
        <v>43846</v>
      </c>
      <c r="C10" s="40" t="s">
        <v>176</v>
      </c>
      <c r="D10" s="48">
        <v>1037617625</v>
      </c>
      <c r="E10" s="40" t="s">
        <v>177</v>
      </c>
      <c r="F10" s="41">
        <v>41595563</v>
      </c>
      <c r="G10" s="41">
        <v>3851441</v>
      </c>
      <c r="H10" s="40" t="s">
        <v>178</v>
      </c>
      <c r="I10" s="39">
        <v>43847</v>
      </c>
      <c r="J10" s="39">
        <v>44175</v>
      </c>
      <c r="K10" s="42" t="s">
        <v>26</v>
      </c>
      <c r="L10" s="42" t="str">
        <f>IFERROR(VLOOKUP(K10,'Listas de Valores'!$A$1:$B$19,2,0),"")</f>
        <v>Contratación Directa</v>
      </c>
      <c r="M10" s="40" t="s">
        <v>29</v>
      </c>
      <c r="N10" s="40" t="str">
        <f>IFERROR(VLOOKUP(M10,'Listas de Valores'!$K$1:$L$36,2,0),"")</f>
        <v>Dirección De Planeación</v>
      </c>
      <c r="O10" s="40" t="s">
        <v>145</v>
      </c>
      <c r="P10" s="39">
        <v>43844</v>
      </c>
      <c r="Q10" s="40" t="s">
        <v>161</v>
      </c>
      <c r="R10" s="39">
        <v>43846</v>
      </c>
      <c r="S10" s="43">
        <v>0.5988</v>
      </c>
      <c r="T10" s="42" t="s">
        <v>120</v>
      </c>
      <c r="U10" s="40" t="s">
        <v>179</v>
      </c>
      <c r="V10" s="39">
        <v>43847</v>
      </c>
      <c r="W10" s="45" t="s">
        <v>180</v>
      </c>
      <c r="X10" s="45" t="s">
        <v>181</v>
      </c>
      <c r="Y10" s="101"/>
      <c r="Z10" s="101"/>
      <c r="AA10" s="101"/>
      <c r="AB10" s="50" t="s">
        <v>11</v>
      </c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</row>
    <row r="11" spans="1:39" ht="71.25" x14ac:dyDescent="0.25">
      <c r="A11" s="38" t="s">
        <v>182</v>
      </c>
      <c r="B11" s="39">
        <v>43846</v>
      </c>
      <c r="C11" s="40" t="s">
        <v>183</v>
      </c>
      <c r="D11" s="48">
        <v>43666419</v>
      </c>
      <c r="E11" s="40" t="s">
        <v>184</v>
      </c>
      <c r="F11" s="41">
        <v>62819787</v>
      </c>
      <c r="G11" s="41">
        <v>5816647</v>
      </c>
      <c r="H11" s="40" t="s">
        <v>185</v>
      </c>
      <c r="I11" s="39">
        <v>43850</v>
      </c>
      <c r="J11" s="39">
        <v>44176</v>
      </c>
      <c r="K11" s="42" t="s">
        <v>26</v>
      </c>
      <c r="L11" s="42" t="str">
        <f>IFERROR(VLOOKUP(K11,'Listas de Valores'!$A$1:$B$19,2,0),"")</f>
        <v>Contratación Directa</v>
      </c>
      <c r="M11" s="40" t="s">
        <v>56</v>
      </c>
      <c r="N11" s="40" t="str">
        <f>IFERROR(VLOOKUP(M11,'Listas de Valores'!$K$1:$L$36,2,0),"")</f>
        <v>Dirección De Tecnología</v>
      </c>
      <c r="O11" s="40" t="s">
        <v>186</v>
      </c>
      <c r="P11" s="39">
        <v>43844</v>
      </c>
      <c r="Q11" s="40" t="s">
        <v>186</v>
      </c>
      <c r="R11" s="39">
        <v>43846</v>
      </c>
      <c r="S11" s="43">
        <v>0.58950000000000002</v>
      </c>
      <c r="T11" s="42" t="s">
        <v>171</v>
      </c>
      <c r="U11" s="40" t="s">
        <v>187</v>
      </c>
      <c r="V11" s="39">
        <v>43850</v>
      </c>
      <c r="W11" s="45" t="s">
        <v>188</v>
      </c>
      <c r="X11" s="45" t="s">
        <v>189</v>
      </c>
      <c r="Y11" s="101"/>
      <c r="Z11" s="101"/>
      <c r="AA11" s="101"/>
      <c r="AB11" s="46" t="s">
        <v>22</v>
      </c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</row>
    <row r="12" spans="1:39" ht="71.25" x14ac:dyDescent="0.25">
      <c r="A12" s="38" t="s">
        <v>190</v>
      </c>
      <c r="B12" s="39">
        <v>43850</v>
      </c>
      <c r="C12" s="40" t="s">
        <v>191</v>
      </c>
      <c r="D12" s="48">
        <v>72277800</v>
      </c>
      <c r="E12" s="40" t="s">
        <v>192</v>
      </c>
      <c r="F12" s="41">
        <v>56768046</v>
      </c>
      <c r="G12" s="41">
        <v>5272574</v>
      </c>
      <c r="H12" s="40" t="s">
        <v>193</v>
      </c>
      <c r="I12" s="39">
        <v>43851</v>
      </c>
      <c r="J12" s="49">
        <v>44034</v>
      </c>
      <c r="K12" s="42" t="s">
        <v>26</v>
      </c>
      <c r="L12" s="42" t="str">
        <f>IFERROR(VLOOKUP(K12,'Listas de Valores'!$A$1:$B$19,2,0),"")</f>
        <v>Contratación Directa</v>
      </c>
      <c r="M12" s="40" t="s">
        <v>56</v>
      </c>
      <c r="N12" s="40" t="str">
        <f>IFERROR(VLOOKUP(M12,'Listas de Valores'!$K$1:$L$36,2,0),"")</f>
        <v>Dirección De Tecnología</v>
      </c>
      <c r="O12" s="40" t="s">
        <v>154</v>
      </c>
      <c r="P12" s="39">
        <v>43844</v>
      </c>
      <c r="Q12" s="40" t="s">
        <v>194</v>
      </c>
      <c r="R12" s="39">
        <v>43850</v>
      </c>
      <c r="S12" s="43">
        <v>0.56630000000000003</v>
      </c>
      <c r="T12" s="42" t="s">
        <v>171</v>
      </c>
      <c r="U12" s="40" t="s">
        <v>195</v>
      </c>
      <c r="V12" s="39">
        <v>43851</v>
      </c>
      <c r="W12" s="45" t="s">
        <v>196</v>
      </c>
      <c r="X12" s="45" t="s">
        <v>197</v>
      </c>
      <c r="Y12" s="101"/>
      <c r="Z12" s="101"/>
      <c r="AA12" s="101"/>
      <c r="AB12" s="50" t="s">
        <v>11</v>
      </c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</row>
    <row r="13" spans="1:39" ht="71.25" x14ac:dyDescent="0.25">
      <c r="A13" s="38" t="s">
        <v>198</v>
      </c>
      <c r="B13" s="39">
        <v>43847</v>
      </c>
      <c r="C13" s="40" t="s">
        <v>199</v>
      </c>
      <c r="D13" s="48">
        <v>1036647527</v>
      </c>
      <c r="E13" s="40" t="s">
        <v>200</v>
      </c>
      <c r="F13" s="41">
        <f>6104748+3052374</f>
        <v>9157122</v>
      </c>
      <c r="G13" s="41">
        <v>2034916</v>
      </c>
      <c r="H13" s="40" t="s">
        <v>201</v>
      </c>
      <c r="I13" s="39">
        <v>43850</v>
      </c>
      <c r="J13" s="39">
        <v>43986</v>
      </c>
      <c r="K13" s="42" t="s">
        <v>26</v>
      </c>
      <c r="L13" s="42" t="str">
        <f>IFERROR(VLOOKUP(K13,'Listas de Valores'!$A$1:$B$19,2,0),"")</f>
        <v>Contratación Directa</v>
      </c>
      <c r="M13" s="40" t="s">
        <v>59</v>
      </c>
      <c r="N13" s="40" t="str">
        <f>IFERROR(VLOOKUP(M13,'Listas de Valores'!$K$1:$L$36,2,0),"")</f>
        <v>Vicerrectoría De Extensión</v>
      </c>
      <c r="O13" s="40" t="s">
        <v>202</v>
      </c>
      <c r="P13" s="39">
        <v>43846</v>
      </c>
      <c r="Q13" s="40" t="s">
        <v>203</v>
      </c>
      <c r="R13" s="39">
        <v>43847</v>
      </c>
      <c r="S13" s="43">
        <v>0.66669999999999996</v>
      </c>
      <c r="T13" s="42" t="s">
        <v>120</v>
      </c>
      <c r="U13" s="40" t="s">
        <v>204</v>
      </c>
      <c r="V13" s="39">
        <v>43850</v>
      </c>
      <c r="W13" s="45" t="s">
        <v>205</v>
      </c>
      <c r="X13" s="45" t="s">
        <v>206</v>
      </c>
      <c r="Y13" s="102" t="s">
        <v>207</v>
      </c>
      <c r="Z13" s="102" t="s">
        <v>208</v>
      </c>
      <c r="AA13" s="102" t="s">
        <v>209</v>
      </c>
      <c r="AB13" s="50" t="s">
        <v>17</v>
      </c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</row>
    <row r="14" spans="1:39" ht="71.25" x14ac:dyDescent="0.25">
      <c r="A14" s="38" t="s">
        <v>210</v>
      </c>
      <c r="B14" s="39">
        <v>43850</v>
      </c>
      <c r="C14" s="40" t="s">
        <v>211</v>
      </c>
      <c r="D14" s="48">
        <v>1035916744</v>
      </c>
      <c r="E14" s="40" t="s">
        <v>212</v>
      </c>
      <c r="F14" s="41">
        <v>34272267</v>
      </c>
      <c r="G14" s="41">
        <v>3213025</v>
      </c>
      <c r="H14" s="40" t="s">
        <v>213</v>
      </c>
      <c r="I14" s="39">
        <v>43851</v>
      </c>
      <c r="J14" s="39">
        <v>44175</v>
      </c>
      <c r="K14" s="42" t="s">
        <v>26</v>
      </c>
      <c r="L14" s="42" t="str">
        <f>IFERROR(VLOOKUP(K14,'Listas de Valores'!$A$1:$B$19,2,0),"")</f>
        <v>Contratación Directa</v>
      </c>
      <c r="M14" s="40" t="s">
        <v>36</v>
      </c>
      <c r="N14" s="40" t="str">
        <f>IFERROR(VLOOKUP(M14,'Listas de Valores'!$K$1:$L$36,2,0),"")</f>
        <v>Dirección De Tecnología</v>
      </c>
      <c r="O14" s="40" t="s">
        <v>203</v>
      </c>
      <c r="P14" s="39">
        <v>43845</v>
      </c>
      <c r="Q14" s="40" t="s">
        <v>214</v>
      </c>
      <c r="R14" s="39">
        <v>43850</v>
      </c>
      <c r="S14" s="43">
        <v>0.59370000000000001</v>
      </c>
      <c r="T14" s="42" t="s">
        <v>171</v>
      </c>
      <c r="U14" s="40" t="s">
        <v>215</v>
      </c>
      <c r="V14" s="39">
        <v>43851</v>
      </c>
      <c r="W14" s="45" t="s">
        <v>216</v>
      </c>
      <c r="X14" s="45" t="s">
        <v>217</v>
      </c>
      <c r="Y14" s="101"/>
      <c r="Z14" s="101"/>
      <c r="AA14" s="101"/>
      <c r="AB14" s="46" t="s">
        <v>22</v>
      </c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</row>
    <row r="15" spans="1:39" ht="71.25" x14ac:dyDescent="0.25">
      <c r="A15" s="38" t="s">
        <v>218</v>
      </c>
      <c r="B15" s="39">
        <v>43850</v>
      </c>
      <c r="C15" s="40" t="s">
        <v>219</v>
      </c>
      <c r="D15" s="48">
        <v>1020392946</v>
      </c>
      <c r="E15" s="40" t="s">
        <v>220</v>
      </c>
      <c r="F15" s="41">
        <v>46612720</v>
      </c>
      <c r="G15" s="41">
        <v>4342800</v>
      </c>
      <c r="H15" s="40" t="s">
        <v>221</v>
      </c>
      <c r="I15" s="39">
        <v>43851</v>
      </c>
      <c r="J15" s="39">
        <v>44176</v>
      </c>
      <c r="K15" s="42" t="s">
        <v>26</v>
      </c>
      <c r="L15" s="42" t="str">
        <f>IFERROR(VLOOKUP(K15,'Listas de Valores'!$A$1:$B$19,2,0),"")</f>
        <v>Contratación Directa</v>
      </c>
      <c r="M15" s="40" t="s">
        <v>56</v>
      </c>
      <c r="N15" s="40" t="str">
        <f>IFERROR(VLOOKUP(M15,'Listas de Valores'!$K$1:$L$36,2,0),"")</f>
        <v>Dirección De Tecnología</v>
      </c>
      <c r="O15" s="40" t="s">
        <v>162</v>
      </c>
      <c r="P15" s="39">
        <v>43845</v>
      </c>
      <c r="Q15" s="40" t="s">
        <v>222</v>
      </c>
      <c r="R15" s="39">
        <v>43850</v>
      </c>
      <c r="S15" s="43">
        <v>0.59009999999999996</v>
      </c>
      <c r="T15" s="42" t="s">
        <v>171</v>
      </c>
      <c r="U15" s="40" t="s">
        <v>223</v>
      </c>
      <c r="V15" s="39">
        <v>43851</v>
      </c>
      <c r="W15" s="45" t="s">
        <v>224</v>
      </c>
      <c r="X15" s="45" t="s">
        <v>225</v>
      </c>
      <c r="Y15" s="101"/>
      <c r="Z15" s="101"/>
      <c r="AA15" s="101"/>
      <c r="AB15" s="46" t="s">
        <v>22</v>
      </c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</row>
    <row r="16" spans="1:39" ht="85.5" x14ac:dyDescent="0.25">
      <c r="A16" s="38" t="s">
        <v>226</v>
      </c>
      <c r="B16" s="39">
        <v>43850</v>
      </c>
      <c r="C16" s="40" t="s">
        <v>227</v>
      </c>
      <c r="D16" s="48">
        <v>70075749</v>
      </c>
      <c r="E16" s="40" t="s">
        <v>228</v>
      </c>
      <c r="F16" s="41">
        <v>35845333</v>
      </c>
      <c r="G16" s="41">
        <v>6721000</v>
      </c>
      <c r="H16" s="40" t="s">
        <v>229</v>
      </c>
      <c r="I16" s="39">
        <v>43851</v>
      </c>
      <c r="J16" s="39">
        <v>44012</v>
      </c>
      <c r="K16" s="42" t="s">
        <v>26</v>
      </c>
      <c r="L16" s="42" t="str">
        <f>IFERROR(VLOOKUP(K16,'Listas de Valores'!$A$1:$B$19,2,0),"")</f>
        <v>Contratación Directa</v>
      </c>
      <c r="M16" s="40" t="s">
        <v>29</v>
      </c>
      <c r="N16" s="40" t="str">
        <f>IFERROR(VLOOKUP(M16,'Listas de Valores'!$K$1:$L$36,2,0),"")</f>
        <v>Dirección De Planeación</v>
      </c>
      <c r="O16" s="40" t="s">
        <v>230</v>
      </c>
      <c r="P16" s="39">
        <v>43845</v>
      </c>
      <c r="Q16" s="40" t="s">
        <v>231</v>
      </c>
      <c r="R16" s="39">
        <v>43850</v>
      </c>
      <c r="S16" s="43">
        <v>1</v>
      </c>
      <c r="T16" s="42" t="s">
        <v>137</v>
      </c>
      <c r="U16" s="40" t="s">
        <v>232</v>
      </c>
      <c r="V16" s="39">
        <v>43851</v>
      </c>
      <c r="W16" s="45" t="s">
        <v>233</v>
      </c>
      <c r="X16" s="45" t="s">
        <v>234</v>
      </c>
      <c r="Y16" s="101"/>
      <c r="Z16" s="101"/>
      <c r="AA16" s="101"/>
      <c r="AB16" s="50" t="s">
        <v>17</v>
      </c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</row>
    <row r="17" spans="1:39" ht="71.25" x14ac:dyDescent="0.25">
      <c r="A17" s="38" t="s">
        <v>235</v>
      </c>
      <c r="B17" s="39">
        <v>43847</v>
      </c>
      <c r="C17" s="40" t="s">
        <v>236</v>
      </c>
      <c r="D17" s="48">
        <v>71365888</v>
      </c>
      <c r="E17" s="40" t="s">
        <v>237</v>
      </c>
      <c r="F17" s="41">
        <v>56592294</v>
      </c>
      <c r="G17" s="41">
        <v>5272574</v>
      </c>
      <c r="H17" s="40" t="s">
        <v>238</v>
      </c>
      <c r="I17" s="39">
        <v>43850</v>
      </c>
      <c r="J17" s="39">
        <v>44176</v>
      </c>
      <c r="K17" s="42" t="s">
        <v>26</v>
      </c>
      <c r="L17" s="42" t="str">
        <f>IFERROR(VLOOKUP(K17,'Listas de Valores'!$A$1:$B$19,2,0),"")</f>
        <v>Contratación Directa</v>
      </c>
      <c r="M17" s="40" t="s">
        <v>56</v>
      </c>
      <c r="N17" s="40" t="str">
        <f>IFERROR(VLOOKUP(M17,'Listas de Valores'!$K$1:$L$36,2,0),"")</f>
        <v>Dirección De Tecnología</v>
      </c>
      <c r="O17" s="40" t="s">
        <v>194</v>
      </c>
      <c r="P17" s="39">
        <v>43845</v>
      </c>
      <c r="Q17" s="40" t="s">
        <v>239</v>
      </c>
      <c r="R17" s="39">
        <v>43847</v>
      </c>
      <c r="S17" s="43">
        <v>0.59319999999999995</v>
      </c>
      <c r="T17" s="42" t="s">
        <v>171</v>
      </c>
      <c r="U17" s="40" t="s">
        <v>240</v>
      </c>
      <c r="V17" s="39">
        <v>43850</v>
      </c>
      <c r="W17" s="45" t="s">
        <v>241</v>
      </c>
      <c r="X17" s="45" t="s">
        <v>242</v>
      </c>
      <c r="Y17" s="101"/>
      <c r="Z17" s="101"/>
      <c r="AA17" s="101"/>
      <c r="AB17" s="46" t="s">
        <v>22</v>
      </c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</row>
    <row r="18" spans="1:39" ht="71.25" x14ac:dyDescent="0.25">
      <c r="A18" s="38" t="s">
        <v>243</v>
      </c>
      <c r="B18" s="39">
        <v>43850</v>
      </c>
      <c r="C18" s="40" t="s">
        <v>244</v>
      </c>
      <c r="D18" s="48">
        <v>1033646278</v>
      </c>
      <c r="E18" s="40" t="s">
        <v>245</v>
      </c>
      <c r="F18" s="41">
        <v>34486467</v>
      </c>
      <c r="G18" s="41">
        <v>3213025</v>
      </c>
      <c r="H18" s="40" t="s">
        <v>221</v>
      </c>
      <c r="I18" s="39">
        <v>43851</v>
      </c>
      <c r="J18" s="39">
        <v>44176</v>
      </c>
      <c r="K18" s="42" t="s">
        <v>26</v>
      </c>
      <c r="L18" s="42" t="str">
        <f>IFERROR(VLOOKUP(K18,'Listas de Valores'!$A$1:$B$19,2,0),"")</f>
        <v>Contratación Directa</v>
      </c>
      <c r="M18" s="40" t="s">
        <v>56</v>
      </c>
      <c r="N18" s="40" t="str">
        <f>IFERROR(VLOOKUP(M18,'Listas de Valores'!$K$1:$L$36,2,0),"")</f>
        <v>Dirección De Tecnología</v>
      </c>
      <c r="O18" s="40" t="s">
        <v>246</v>
      </c>
      <c r="P18" s="39">
        <v>43845</v>
      </c>
      <c r="Q18" s="40" t="s">
        <v>246</v>
      </c>
      <c r="R18" s="39">
        <v>43850</v>
      </c>
      <c r="S18" s="43">
        <v>0.59009999999999996</v>
      </c>
      <c r="T18" s="42" t="s">
        <v>171</v>
      </c>
      <c r="U18" s="40" t="s">
        <v>247</v>
      </c>
      <c r="V18" s="39">
        <v>43851</v>
      </c>
      <c r="W18" s="45" t="s">
        <v>248</v>
      </c>
      <c r="X18" s="45" t="s">
        <v>249</v>
      </c>
      <c r="Y18" s="101"/>
      <c r="Z18" s="101"/>
      <c r="AA18" s="101"/>
      <c r="AB18" s="46" t="s">
        <v>22</v>
      </c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</row>
    <row r="19" spans="1:39" ht="71.25" x14ac:dyDescent="0.25">
      <c r="A19" s="38" t="s">
        <v>250</v>
      </c>
      <c r="B19" s="39">
        <v>43851</v>
      </c>
      <c r="C19" s="40" t="s">
        <v>251</v>
      </c>
      <c r="D19" s="48">
        <v>43493525</v>
      </c>
      <c r="E19" s="40" t="s">
        <v>252</v>
      </c>
      <c r="F19" s="41">
        <v>56592294</v>
      </c>
      <c r="G19" s="41">
        <v>5272574</v>
      </c>
      <c r="H19" s="40" t="s">
        <v>221</v>
      </c>
      <c r="I19" s="39">
        <v>43852</v>
      </c>
      <c r="J19" s="39">
        <v>44176</v>
      </c>
      <c r="K19" s="42" t="s">
        <v>26</v>
      </c>
      <c r="L19" s="42" t="str">
        <f>IFERROR(VLOOKUP(K19,'Listas de Valores'!$A$1:$B$19,2,0),"")</f>
        <v>Contratación Directa</v>
      </c>
      <c r="M19" s="40" t="s">
        <v>56</v>
      </c>
      <c r="N19" s="40" t="str">
        <f>IFERROR(VLOOKUP(M19,'Listas de Valores'!$K$1:$L$36,2,0),"")</f>
        <v>Dirección De Tecnología</v>
      </c>
      <c r="O19" s="40" t="s">
        <v>214</v>
      </c>
      <c r="P19" s="39">
        <v>43845</v>
      </c>
      <c r="Q19" s="40" t="s">
        <v>202</v>
      </c>
      <c r="R19" s="39">
        <v>43851</v>
      </c>
      <c r="S19" s="43">
        <v>0.58699999999999997</v>
      </c>
      <c r="T19" s="42" t="s">
        <v>137</v>
      </c>
      <c r="U19" s="40" t="s">
        <v>253</v>
      </c>
      <c r="V19" s="39">
        <v>43852</v>
      </c>
      <c r="W19" s="45" t="s">
        <v>254</v>
      </c>
      <c r="X19" s="45" t="s">
        <v>255</v>
      </c>
      <c r="Y19" s="101"/>
      <c r="Z19" s="101"/>
      <c r="AA19" s="101"/>
      <c r="AB19" s="46" t="s">
        <v>22</v>
      </c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</row>
    <row r="20" spans="1:39" ht="71.25" x14ac:dyDescent="0.25">
      <c r="A20" s="38" t="s">
        <v>256</v>
      </c>
      <c r="B20" s="39">
        <v>43851</v>
      </c>
      <c r="C20" s="40" t="s">
        <v>257</v>
      </c>
      <c r="D20" s="48">
        <v>15511504</v>
      </c>
      <c r="E20" s="40" t="s">
        <v>258</v>
      </c>
      <c r="F20" s="41">
        <v>44117333</v>
      </c>
      <c r="G20" s="41">
        <v>4136000</v>
      </c>
      <c r="H20" s="40" t="s">
        <v>259</v>
      </c>
      <c r="I20" s="39">
        <v>43852</v>
      </c>
      <c r="J20" s="39">
        <v>44176</v>
      </c>
      <c r="K20" s="42" t="s">
        <v>26</v>
      </c>
      <c r="L20" s="42" t="str">
        <f>IFERROR(VLOOKUP(K20,'Listas de Valores'!$A$1:$B$19,2,0),"")</f>
        <v>Contratación Directa</v>
      </c>
      <c r="M20" s="40" t="s">
        <v>73</v>
      </c>
      <c r="N20" s="40" t="str">
        <f>IFERROR(VLOOKUP(M20,'Listas de Valores'!$K$1:$L$36,2,0),"")</f>
        <v>Vicerrectoría Administrativa Y Financiera</v>
      </c>
      <c r="O20" s="40" t="s">
        <v>260</v>
      </c>
      <c r="P20" s="39">
        <v>43850</v>
      </c>
      <c r="Q20" s="40" t="s">
        <v>261</v>
      </c>
      <c r="R20" s="39">
        <v>43851</v>
      </c>
      <c r="S20" s="43">
        <v>0.59060000000000001</v>
      </c>
      <c r="T20" s="42" t="s">
        <v>120</v>
      </c>
      <c r="U20" s="40" t="s">
        <v>262</v>
      </c>
      <c r="V20" s="39">
        <v>43852</v>
      </c>
      <c r="W20" s="45" t="s">
        <v>263</v>
      </c>
      <c r="X20" s="45" t="s">
        <v>264</v>
      </c>
      <c r="Y20" s="101"/>
      <c r="Z20" s="101"/>
      <c r="AA20" s="101"/>
      <c r="AB20" s="46" t="s">
        <v>22</v>
      </c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</row>
    <row r="21" spans="1:39" ht="71.25" x14ac:dyDescent="0.25">
      <c r="A21" s="38" t="s">
        <v>265</v>
      </c>
      <c r="B21" s="39">
        <v>43851</v>
      </c>
      <c r="C21" s="40" t="s">
        <v>266</v>
      </c>
      <c r="D21" s="48">
        <v>1000305169</v>
      </c>
      <c r="E21" s="40" t="s">
        <v>267</v>
      </c>
      <c r="F21" s="41">
        <v>3498628</v>
      </c>
      <c r="G21" s="41">
        <v>1499412</v>
      </c>
      <c r="H21" s="40" t="s">
        <v>268</v>
      </c>
      <c r="I21" s="39">
        <v>43852</v>
      </c>
      <c r="J21" s="39">
        <v>43922</v>
      </c>
      <c r="K21" s="42" t="s">
        <v>26</v>
      </c>
      <c r="L21" s="42" t="str">
        <f>IFERROR(VLOOKUP(K21,'Listas de Valores'!$A$1:$B$19,2,0),"")</f>
        <v>Contratación Directa</v>
      </c>
      <c r="M21" s="40" t="s">
        <v>56</v>
      </c>
      <c r="N21" s="40" t="str">
        <f>IFERROR(VLOOKUP(M21,'Listas de Valores'!$K$1:$L$36,2,0),"")</f>
        <v>Dirección De Tecnología</v>
      </c>
      <c r="O21" s="40" t="s">
        <v>269</v>
      </c>
      <c r="P21" s="39">
        <v>43845</v>
      </c>
      <c r="Q21" s="40" t="s">
        <v>230</v>
      </c>
      <c r="R21" s="39">
        <v>43851</v>
      </c>
      <c r="S21" s="43">
        <v>1</v>
      </c>
      <c r="T21" s="42" t="s">
        <v>120</v>
      </c>
      <c r="U21" s="40" t="s">
        <v>270</v>
      </c>
      <c r="V21" s="39">
        <v>43852</v>
      </c>
      <c r="W21" s="45" t="s">
        <v>271</v>
      </c>
      <c r="X21" s="45" t="s">
        <v>272</v>
      </c>
      <c r="Y21" s="101"/>
      <c r="Z21" s="101"/>
      <c r="AA21" s="101"/>
      <c r="AB21" s="50" t="s">
        <v>17</v>
      </c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</row>
    <row r="22" spans="1:39" ht="71.25" x14ac:dyDescent="0.25">
      <c r="A22" s="38" t="s">
        <v>273</v>
      </c>
      <c r="B22" s="39">
        <v>43852</v>
      </c>
      <c r="C22" s="40" t="s">
        <v>274</v>
      </c>
      <c r="D22" s="52">
        <v>43184903</v>
      </c>
      <c r="E22" s="40" t="s">
        <v>275</v>
      </c>
      <c r="F22" s="41">
        <v>51930329</v>
      </c>
      <c r="G22" s="53">
        <v>4883730</v>
      </c>
      <c r="H22" s="54" t="s">
        <v>276</v>
      </c>
      <c r="I22" s="39">
        <v>43853</v>
      </c>
      <c r="J22" s="39">
        <v>44176</v>
      </c>
      <c r="K22" s="42" t="s">
        <v>26</v>
      </c>
      <c r="L22" s="42" t="str">
        <f>IFERROR(VLOOKUP(K22,'Listas de Valores'!$A$1:$B$19,2,0),"")</f>
        <v>Contratación Directa</v>
      </c>
      <c r="M22" s="40" t="s">
        <v>54</v>
      </c>
      <c r="N22" s="40" t="str">
        <f>IFERROR(VLOOKUP(M22,'Listas de Valores'!$K$1:$L$36,2,0),"")</f>
        <v>Secretaría General</v>
      </c>
      <c r="O22" s="40" t="s">
        <v>277</v>
      </c>
      <c r="P22" s="39">
        <v>43851</v>
      </c>
      <c r="Q22" s="40" t="s">
        <v>260</v>
      </c>
      <c r="R22" s="39">
        <v>43852</v>
      </c>
      <c r="S22" s="43">
        <v>7.8399999999999997E-2</v>
      </c>
      <c r="T22" s="42" t="s">
        <v>120</v>
      </c>
      <c r="U22" s="40" t="s">
        <v>278</v>
      </c>
      <c r="V22" s="39">
        <v>43853</v>
      </c>
      <c r="W22" s="45" t="s">
        <v>279</v>
      </c>
      <c r="X22" s="45" t="s">
        <v>280</v>
      </c>
      <c r="Y22" s="101"/>
      <c r="Z22" s="101"/>
      <c r="AA22" s="101"/>
      <c r="AB22" s="46" t="s">
        <v>11</v>
      </c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</row>
    <row r="23" spans="1:39" ht="85.5" x14ac:dyDescent="0.25">
      <c r="A23" s="38" t="s">
        <v>281</v>
      </c>
      <c r="B23" s="39">
        <v>43852</v>
      </c>
      <c r="C23" s="40" t="s">
        <v>282</v>
      </c>
      <c r="D23" s="52">
        <v>42840301</v>
      </c>
      <c r="E23" s="40" t="s">
        <v>283</v>
      </c>
      <c r="F23" s="41">
        <v>34165166</v>
      </c>
      <c r="G23" s="53">
        <v>3213025</v>
      </c>
      <c r="H23" s="54" t="s">
        <v>284</v>
      </c>
      <c r="I23" s="39">
        <v>43853</v>
      </c>
      <c r="J23" s="39">
        <v>44176</v>
      </c>
      <c r="K23" s="42" t="s">
        <v>26</v>
      </c>
      <c r="L23" s="42" t="str">
        <f>IFERROR(VLOOKUP(K23,'Listas de Valores'!$A$1:$B$19,2,0),"")</f>
        <v>Contratación Directa</v>
      </c>
      <c r="M23" s="40" t="s">
        <v>24</v>
      </c>
      <c r="N23" s="40" t="str">
        <f>IFERROR(VLOOKUP(M23,'Listas de Valores'!$K$1:$L$36,2,0),"")</f>
        <v>Secretaría General</v>
      </c>
      <c r="O23" s="40" t="s">
        <v>285</v>
      </c>
      <c r="P23" s="39">
        <v>43851</v>
      </c>
      <c r="Q23" s="40" t="s">
        <v>286</v>
      </c>
      <c r="R23" s="39">
        <v>43852</v>
      </c>
      <c r="S23" s="43">
        <v>0.58930000000000005</v>
      </c>
      <c r="T23" s="42" t="s">
        <v>171</v>
      </c>
      <c r="U23" s="40" t="s">
        <v>287</v>
      </c>
      <c r="V23" s="39">
        <v>43853</v>
      </c>
      <c r="W23" s="45" t="s">
        <v>288</v>
      </c>
      <c r="X23" s="45" t="s">
        <v>289</v>
      </c>
      <c r="Y23" s="101"/>
      <c r="Z23" s="101"/>
      <c r="AA23" s="101"/>
      <c r="AB23" s="46" t="s">
        <v>22</v>
      </c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</row>
    <row r="24" spans="1:39" ht="71.25" x14ac:dyDescent="0.25">
      <c r="A24" s="38" t="s">
        <v>290</v>
      </c>
      <c r="B24" s="39">
        <v>43852</v>
      </c>
      <c r="C24" s="40" t="s">
        <v>291</v>
      </c>
      <c r="D24" s="52">
        <v>71594114</v>
      </c>
      <c r="E24" s="40" t="s">
        <v>292</v>
      </c>
      <c r="F24" s="41">
        <v>69116667</v>
      </c>
      <c r="G24" s="53">
        <v>6500000</v>
      </c>
      <c r="H24" s="54" t="s">
        <v>293</v>
      </c>
      <c r="I24" s="39">
        <v>43853</v>
      </c>
      <c r="J24" s="39">
        <v>44176</v>
      </c>
      <c r="K24" s="42" t="s">
        <v>26</v>
      </c>
      <c r="L24" s="42" t="str">
        <f>IFERROR(VLOOKUP(K24,'Listas de Valores'!$A$1:$B$19,2,0),"")</f>
        <v>Contratación Directa</v>
      </c>
      <c r="M24" s="40" t="s">
        <v>69</v>
      </c>
      <c r="N24" s="40" t="str">
        <f>IFERROR(VLOOKUP(M24,'Listas de Valores'!$K$1:$L$36,2,0),"")</f>
        <v>Comunicaciones</v>
      </c>
      <c r="O24" s="40" t="s">
        <v>294</v>
      </c>
      <c r="P24" s="39">
        <v>43850</v>
      </c>
      <c r="Q24" s="40" t="s">
        <v>295</v>
      </c>
      <c r="R24" s="39">
        <v>43852</v>
      </c>
      <c r="S24" s="43">
        <v>0.58930000000000005</v>
      </c>
      <c r="T24" s="42" t="s">
        <v>171</v>
      </c>
      <c r="U24" s="40" t="s">
        <v>296</v>
      </c>
      <c r="V24" s="39">
        <v>43853</v>
      </c>
      <c r="W24" s="45" t="s">
        <v>297</v>
      </c>
      <c r="X24" s="45" t="s">
        <v>298</v>
      </c>
      <c r="Y24" s="101"/>
      <c r="Z24" s="101"/>
      <c r="AA24" s="101"/>
      <c r="AB24" s="46" t="s">
        <v>22</v>
      </c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</row>
    <row r="25" spans="1:39" ht="71.25" x14ac:dyDescent="0.25">
      <c r="A25" s="38" t="s">
        <v>299</v>
      </c>
      <c r="B25" s="39">
        <v>43854</v>
      </c>
      <c r="C25" s="40" t="s">
        <v>300</v>
      </c>
      <c r="D25" s="52">
        <v>8026502</v>
      </c>
      <c r="E25" s="40" t="s">
        <v>301</v>
      </c>
      <c r="F25" s="41">
        <v>30363092</v>
      </c>
      <c r="G25" s="53">
        <v>2891723</v>
      </c>
      <c r="H25" s="54" t="s">
        <v>302</v>
      </c>
      <c r="I25" s="39">
        <v>43857</v>
      </c>
      <c r="J25" s="39">
        <v>44176</v>
      </c>
      <c r="K25" s="42" t="s">
        <v>26</v>
      </c>
      <c r="L25" s="42" t="str">
        <f>IFERROR(VLOOKUP(K25,'Listas de Valores'!$A$1:$B$19,2,0),"")</f>
        <v>Contratación Directa</v>
      </c>
      <c r="M25" s="40" t="s">
        <v>49</v>
      </c>
      <c r="N25" s="40" t="str">
        <f>IFERROR(VLOOKUP(M25,'Listas de Valores'!$K$1:$L$36,2,0),"")</f>
        <v>Rectoría</v>
      </c>
      <c r="O25" s="40" t="s">
        <v>222</v>
      </c>
      <c r="P25" s="39">
        <v>43845</v>
      </c>
      <c r="Q25" s="40" t="s">
        <v>303</v>
      </c>
      <c r="R25" s="39">
        <v>43854</v>
      </c>
      <c r="S25" s="43">
        <v>0.59370000000000001</v>
      </c>
      <c r="T25" s="42" t="s">
        <v>171</v>
      </c>
      <c r="U25" s="40" t="s">
        <v>304</v>
      </c>
      <c r="V25" s="39">
        <v>43857</v>
      </c>
      <c r="W25" s="45" t="s">
        <v>305</v>
      </c>
      <c r="X25" s="45" t="s">
        <v>306</v>
      </c>
      <c r="Y25" s="101"/>
      <c r="Z25" s="101"/>
      <c r="AA25" s="101"/>
      <c r="AB25" s="46" t="s">
        <v>22</v>
      </c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</row>
    <row r="26" spans="1:39" ht="71.25" x14ac:dyDescent="0.25">
      <c r="A26" s="38" t="s">
        <v>307</v>
      </c>
      <c r="B26" s="39">
        <v>43853</v>
      </c>
      <c r="C26" s="40" t="s">
        <v>308</v>
      </c>
      <c r="D26" s="52">
        <v>1128280659</v>
      </c>
      <c r="E26" s="40" t="s">
        <v>309</v>
      </c>
      <c r="F26" s="41">
        <v>46033680</v>
      </c>
      <c r="G26" s="53">
        <v>4342800</v>
      </c>
      <c r="H26" s="54" t="s">
        <v>310</v>
      </c>
      <c r="I26" s="39">
        <v>43854</v>
      </c>
      <c r="J26" s="39">
        <v>44176</v>
      </c>
      <c r="K26" s="42" t="s">
        <v>26</v>
      </c>
      <c r="L26" s="42" t="str">
        <f>IFERROR(VLOOKUP(K26,'Listas de Valores'!$A$1:$B$19,2,0),"")</f>
        <v>Contratación Directa</v>
      </c>
      <c r="M26" s="40" t="s">
        <v>49</v>
      </c>
      <c r="N26" s="40" t="str">
        <f>IFERROR(VLOOKUP(M26,'Listas de Valores'!$K$1:$L$36,2,0),"")</f>
        <v>Rectoría</v>
      </c>
      <c r="O26" s="40" t="s">
        <v>311</v>
      </c>
      <c r="P26" s="39">
        <v>43845</v>
      </c>
      <c r="Q26" s="40" t="s">
        <v>312</v>
      </c>
      <c r="R26" s="39">
        <v>43853</v>
      </c>
      <c r="S26" s="43">
        <v>0.58809999999999996</v>
      </c>
      <c r="T26" s="42" t="s">
        <v>120</v>
      </c>
      <c r="U26" s="40" t="s">
        <v>313</v>
      </c>
      <c r="V26" s="39">
        <v>43854</v>
      </c>
      <c r="W26" s="45" t="s">
        <v>314</v>
      </c>
      <c r="X26" s="45" t="s">
        <v>315</v>
      </c>
      <c r="Y26" s="101"/>
      <c r="Z26" s="101"/>
      <c r="AA26" s="101"/>
      <c r="AB26" s="46" t="s">
        <v>22</v>
      </c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</row>
    <row r="27" spans="1:39" ht="71.25" x14ac:dyDescent="0.25">
      <c r="A27" s="38" t="s">
        <v>316</v>
      </c>
      <c r="B27" s="39">
        <v>43853</v>
      </c>
      <c r="C27" s="40" t="s">
        <v>317</v>
      </c>
      <c r="D27" s="52">
        <v>98592012</v>
      </c>
      <c r="E27" s="40" t="s">
        <v>318</v>
      </c>
      <c r="F27" s="41">
        <v>34058065</v>
      </c>
      <c r="G27" s="53">
        <v>3213025</v>
      </c>
      <c r="H27" s="54" t="s">
        <v>310</v>
      </c>
      <c r="I27" s="39">
        <v>43854</v>
      </c>
      <c r="J27" s="39">
        <v>44176</v>
      </c>
      <c r="K27" s="42" t="s">
        <v>26</v>
      </c>
      <c r="L27" s="42" t="str">
        <f>IFERROR(VLOOKUP(K27,'Listas de Valores'!$A$1:$B$19,2,0),"")</f>
        <v>Contratación Directa</v>
      </c>
      <c r="M27" s="40" t="s">
        <v>69</v>
      </c>
      <c r="N27" s="40" t="str">
        <f>IFERROR(VLOOKUP(M27,'Listas de Valores'!$K$1:$L$36,2,0),"")</f>
        <v>Comunicaciones</v>
      </c>
      <c r="O27" s="40" t="s">
        <v>319</v>
      </c>
      <c r="P27" s="39">
        <v>43851</v>
      </c>
      <c r="Q27" s="40" t="s">
        <v>294</v>
      </c>
      <c r="R27" s="39">
        <v>43853</v>
      </c>
      <c r="S27" s="43">
        <v>8.1799999999999998E-2</v>
      </c>
      <c r="T27" s="42" t="s">
        <v>120</v>
      </c>
      <c r="U27" s="40" t="s">
        <v>320</v>
      </c>
      <c r="V27" s="39">
        <v>43854</v>
      </c>
      <c r="W27" s="45" t="s">
        <v>321</v>
      </c>
      <c r="X27" s="45" t="s">
        <v>322</v>
      </c>
      <c r="Y27" s="101"/>
      <c r="Z27" s="101"/>
      <c r="AA27" s="101"/>
      <c r="AB27" s="46" t="s">
        <v>11</v>
      </c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</row>
    <row r="28" spans="1:39" ht="71.25" x14ac:dyDescent="0.25">
      <c r="A28" s="38" t="s">
        <v>323</v>
      </c>
      <c r="B28" s="39">
        <v>43854</v>
      </c>
      <c r="C28" s="40" t="s">
        <v>324</v>
      </c>
      <c r="D28" s="52">
        <v>43923513</v>
      </c>
      <c r="E28" s="40" t="s">
        <v>325</v>
      </c>
      <c r="F28" s="41">
        <v>53000000</v>
      </c>
      <c r="G28" s="53">
        <v>5000000</v>
      </c>
      <c r="H28" s="54" t="s">
        <v>326</v>
      </c>
      <c r="I28" s="39">
        <v>43857</v>
      </c>
      <c r="J28" s="39">
        <v>44176</v>
      </c>
      <c r="K28" s="42" t="s">
        <v>26</v>
      </c>
      <c r="L28" s="42" t="str">
        <f>IFERROR(VLOOKUP(K28,'Listas de Valores'!$A$1:$B$19,2,0),"")</f>
        <v>Contratación Directa</v>
      </c>
      <c r="M28" s="40" t="s">
        <v>72</v>
      </c>
      <c r="N28" s="40" t="str">
        <f>IFERROR(VLOOKUP(M28,'Listas de Valores'!$K$1:$L$36,2,0),"")</f>
        <v>Vicerrectoría Académica</v>
      </c>
      <c r="O28" s="40" t="s">
        <v>327</v>
      </c>
      <c r="P28" s="39">
        <v>43852</v>
      </c>
      <c r="Q28" s="40" t="s">
        <v>328</v>
      </c>
      <c r="R28" s="39">
        <v>43854</v>
      </c>
      <c r="S28" s="43">
        <v>0.5786</v>
      </c>
      <c r="T28" s="42" t="s">
        <v>171</v>
      </c>
      <c r="U28" s="40" t="s">
        <v>329</v>
      </c>
      <c r="V28" s="39">
        <v>43857</v>
      </c>
      <c r="W28" s="45" t="s">
        <v>330</v>
      </c>
      <c r="X28" s="45" t="s">
        <v>331</v>
      </c>
      <c r="Y28" s="101"/>
      <c r="Z28" s="101"/>
      <c r="AA28" s="101"/>
      <c r="AB28" s="46" t="s">
        <v>22</v>
      </c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</row>
    <row r="29" spans="1:39" ht="71.25" x14ac:dyDescent="0.25">
      <c r="A29" s="38" t="s">
        <v>332</v>
      </c>
      <c r="B29" s="39">
        <v>43854</v>
      </c>
      <c r="C29" s="40" t="s">
        <v>333</v>
      </c>
      <c r="D29" s="52">
        <v>1032437402</v>
      </c>
      <c r="E29" s="40" t="s">
        <v>334</v>
      </c>
      <c r="F29" s="41">
        <v>55362027</v>
      </c>
      <c r="G29" s="53">
        <v>5272574</v>
      </c>
      <c r="H29" s="54" t="s">
        <v>335</v>
      </c>
      <c r="I29" s="39">
        <v>43857</v>
      </c>
      <c r="J29" s="39">
        <v>44176</v>
      </c>
      <c r="K29" s="42" t="s">
        <v>26</v>
      </c>
      <c r="L29" s="42" t="str">
        <f>IFERROR(VLOOKUP(K29,'Listas de Valores'!$A$1:$B$19,2,0),"")</f>
        <v>Contratación Directa</v>
      </c>
      <c r="M29" s="40" t="s">
        <v>60</v>
      </c>
      <c r="N29" s="40" t="str">
        <f>IFERROR(VLOOKUP(M29,'Listas de Valores'!$K$1:$L$36,2,0),"")</f>
        <v>Vicerrectoría Administrativa Y Financiera</v>
      </c>
      <c r="O29" s="40" t="s">
        <v>303</v>
      </c>
      <c r="P29" s="39">
        <v>43851</v>
      </c>
      <c r="Q29" s="40" t="s">
        <v>277</v>
      </c>
      <c r="R29" s="39">
        <v>43854</v>
      </c>
      <c r="S29" s="43">
        <v>0.58409999999999995</v>
      </c>
      <c r="T29" s="42" t="s">
        <v>171</v>
      </c>
      <c r="U29" s="40" t="s">
        <v>336</v>
      </c>
      <c r="V29" s="39">
        <v>43857</v>
      </c>
      <c r="W29" s="45" t="s">
        <v>337</v>
      </c>
      <c r="X29" s="45" t="s">
        <v>338</v>
      </c>
      <c r="Y29" s="101"/>
      <c r="Z29" s="101"/>
      <c r="AA29" s="101"/>
      <c r="AB29" s="46" t="s">
        <v>22</v>
      </c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</row>
    <row r="30" spans="1:39" ht="85.5" x14ac:dyDescent="0.25">
      <c r="A30" s="38" t="s">
        <v>339</v>
      </c>
      <c r="B30" s="39">
        <v>43861</v>
      </c>
      <c r="C30" s="40" t="s">
        <v>340</v>
      </c>
      <c r="D30" s="52">
        <v>1037613675</v>
      </c>
      <c r="E30" s="40" t="s">
        <v>341</v>
      </c>
      <c r="F30" s="41">
        <v>27578466</v>
      </c>
      <c r="G30" s="53">
        <v>2667521</v>
      </c>
      <c r="H30" s="54" t="s">
        <v>342</v>
      </c>
      <c r="I30" s="39">
        <v>43864</v>
      </c>
      <c r="J30" s="39">
        <v>44176</v>
      </c>
      <c r="K30" s="42" t="s">
        <v>26</v>
      </c>
      <c r="L30" s="42" t="str">
        <f>IFERROR(VLOOKUP(K30,'Listas de Valores'!$A$1:$B$19,2,0),"")</f>
        <v>Contratación Directa</v>
      </c>
      <c r="M30" s="40" t="s">
        <v>24</v>
      </c>
      <c r="N30" s="40" t="str">
        <f>IFERROR(VLOOKUP(M30,'Listas de Valores'!$K$1:$L$36,2,0),"")</f>
        <v>Secretaría General</v>
      </c>
      <c r="O30" s="40" t="s">
        <v>343</v>
      </c>
      <c r="P30" s="39">
        <v>43859</v>
      </c>
      <c r="Q30" s="40" t="s">
        <v>344</v>
      </c>
      <c r="R30" s="39">
        <v>43861</v>
      </c>
      <c r="S30" s="43">
        <v>0.57389999999999997</v>
      </c>
      <c r="T30" s="42" t="s">
        <v>171</v>
      </c>
      <c r="U30" s="40" t="s">
        <v>345</v>
      </c>
      <c r="V30" s="39">
        <v>43864</v>
      </c>
      <c r="W30" s="45" t="s">
        <v>346</v>
      </c>
      <c r="X30" s="45" t="s">
        <v>347</v>
      </c>
      <c r="Y30" s="101"/>
      <c r="Z30" s="101"/>
      <c r="AA30" s="101"/>
      <c r="AB30" s="50" t="s">
        <v>27</v>
      </c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</row>
    <row r="31" spans="1:39" ht="72" x14ac:dyDescent="0.25">
      <c r="A31" s="38" t="s">
        <v>348</v>
      </c>
      <c r="B31" s="39">
        <v>43860</v>
      </c>
      <c r="C31" s="40" t="s">
        <v>349</v>
      </c>
      <c r="D31" s="52">
        <v>98668233</v>
      </c>
      <c r="E31" s="40" t="s">
        <v>350</v>
      </c>
      <c r="F31" s="41">
        <v>41200000</v>
      </c>
      <c r="G31" s="53">
        <v>4000000</v>
      </c>
      <c r="H31" s="56" t="s">
        <v>351</v>
      </c>
      <c r="I31" s="39">
        <v>43864</v>
      </c>
      <c r="J31" s="39">
        <v>44176</v>
      </c>
      <c r="K31" s="42" t="s">
        <v>26</v>
      </c>
      <c r="L31" s="42" t="str">
        <f>IFERROR(VLOOKUP(K31,'Listas de Valores'!$A$1:$B$19,2,0),"")</f>
        <v>Contratación Directa</v>
      </c>
      <c r="M31" s="40" t="s">
        <v>62</v>
      </c>
      <c r="N31" s="40" t="str">
        <f>IFERROR(VLOOKUP(M31,'Listas de Valores'!$K$1:$L$36,2,0),"")</f>
        <v>Vicerrectoría Académica</v>
      </c>
      <c r="O31" s="40" t="s">
        <v>352</v>
      </c>
      <c r="P31" s="39">
        <v>43847</v>
      </c>
      <c r="Q31" s="40" t="s">
        <v>353</v>
      </c>
      <c r="R31" s="39">
        <v>43861</v>
      </c>
      <c r="S31" s="43">
        <v>0.57609999999999995</v>
      </c>
      <c r="T31" s="42" t="s">
        <v>171</v>
      </c>
      <c r="U31" s="40" t="s">
        <v>354</v>
      </c>
      <c r="V31" s="39">
        <v>43865</v>
      </c>
      <c r="W31" s="45" t="s">
        <v>355</v>
      </c>
      <c r="X31" s="45" t="s">
        <v>356</v>
      </c>
      <c r="Y31" s="101"/>
      <c r="Z31" s="101"/>
      <c r="AA31" s="101"/>
      <c r="AB31" s="46" t="s">
        <v>22</v>
      </c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</row>
    <row r="32" spans="1:39" ht="72" x14ac:dyDescent="0.25">
      <c r="A32" s="38" t="s">
        <v>357</v>
      </c>
      <c r="B32" s="39">
        <v>43861</v>
      </c>
      <c r="C32" s="40" t="s">
        <v>358</v>
      </c>
      <c r="D32" s="52">
        <v>1037591853</v>
      </c>
      <c r="E32" s="57" t="s">
        <v>359</v>
      </c>
      <c r="F32" s="41">
        <v>32960000</v>
      </c>
      <c r="G32" s="53">
        <v>3200000</v>
      </c>
      <c r="H32" s="56" t="s">
        <v>360</v>
      </c>
      <c r="I32" s="39">
        <v>43864</v>
      </c>
      <c r="J32" s="39">
        <v>44176</v>
      </c>
      <c r="K32" s="42" t="s">
        <v>26</v>
      </c>
      <c r="L32" s="42" t="str">
        <f>IFERROR(VLOOKUP(K32,'Listas de Valores'!$A$1:$B$19,2,0),"")</f>
        <v>Contratación Directa</v>
      </c>
      <c r="M32" s="40" t="s">
        <v>60</v>
      </c>
      <c r="N32" s="40" t="str">
        <f>IFERROR(VLOOKUP(M32,'Listas de Valores'!$K$1:$L$36,2,0),"")</f>
        <v>Vicerrectoría Administrativa Y Financiera</v>
      </c>
      <c r="O32" s="40" t="s">
        <v>361</v>
      </c>
      <c r="P32" s="39">
        <v>43859</v>
      </c>
      <c r="Q32" s="40" t="s">
        <v>362</v>
      </c>
      <c r="R32" s="39">
        <v>43861</v>
      </c>
      <c r="S32" s="43">
        <v>0.57609999999999995</v>
      </c>
      <c r="T32" s="42" t="s">
        <v>171</v>
      </c>
      <c r="U32" s="40" t="s">
        <v>363</v>
      </c>
      <c r="V32" s="39">
        <v>43864</v>
      </c>
      <c r="W32" s="45" t="s">
        <v>364</v>
      </c>
      <c r="X32" s="45" t="s">
        <v>365</v>
      </c>
      <c r="Y32" s="101"/>
      <c r="Z32" s="101"/>
      <c r="AA32" s="101"/>
      <c r="AB32" s="46" t="s">
        <v>22</v>
      </c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</row>
    <row r="33" spans="1:39" ht="72" x14ac:dyDescent="0.25">
      <c r="A33" s="38" t="s">
        <v>366</v>
      </c>
      <c r="B33" s="39">
        <v>43865</v>
      </c>
      <c r="C33" s="40" t="s">
        <v>367</v>
      </c>
      <c r="D33" s="52">
        <v>42885469</v>
      </c>
      <c r="E33" s="58" t="s">
        <v>368</v>
      </c>
      <c r="F33" s="41">
        <v>52725740</v>
      </c>
      <c r="G33" s="53">
        <v>5272574</v>
      </c>
      <c r="H33" s="56" t="s">
        <v>369</v>
      </c>
      <c r="I33" s="39">
        <v>43866</v>
      </c>
      <c r="J33" s="39">
        <v>44169</v>
      </c>
      <c r="K33" s="42" t="s">
        <v>26</v>
      </c>
      <c r="L33" s="42" t="str">
        <f>IFERROR(VLOOKUP(K33,'Listas de Valores'!$A$1:$B$19,2,0),"")</f>
        <v>Contratación Directa</v>
      </c>
      <c r="M33" s="40" t="s">
        <v>32</v>
      </c>
      <c r="N33" s="40" t="str">
        <f>IFERROR(VLOOKUP(M33,'Listas de Valores'!$K$1:$L$36,2,0),"")</f>
        <v>Vicerrectoría De Extensión</v>
      </c>
      <c r="O33" s="40" t="s">
        <v>328</v>
      </c>
      <c r="P33" s="39">
        <v>43851</v>
      </c>
      <c r="Q33" s="40" t="s">
        <v>370</v>
      </c>
      <c r="R33" s="39">
        <v>43865</v>
      </c>
      <c r="S33" s="43">
        <v>0.5867</v>
      </c>
      <c r="T33" s="42" t="s">
        <v>171</v>
      </c>
      <c r="U33" s="40" t="s">
        <v>371</v>
      </c>
      <c r="V33" s="39">
        <v>43866</v>
      </c>
      <c r="W33" s="45" t="s">
        <v>372</v>
      </c>
      <c r="X33" s="45" t="s">
        <v>365</v>
      </c>
      <c r="Y33" s="101"/>
      <c r="Z33" s="101"/>
      <c r="AA33" s="101"/>
      <c r="AB33" s="46" t="s">
        <v>22</v>
      </c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</row>
    <row r="34" spans="1:39" ht="71.25" x14ac:dyDescent="0.25">
      <c r="A34" s="38" t="s">
        <v>373</v>
      </c>
      <c r="B34" s="39">
        <v>43864</v>
      </c>
      <c r="C34" s="40" t="s">
        <v>374</v>
      </c>
      <c r="D34" s="52">
        <v>1152211895</v>
      </c>
      <c r="E34" s="59" t="s">
        <v>375</v>
      </c>
      <c r="F34" s="41">
        <v>24500000</v>
      </c>
      <c r="G34" s="53">
        <v>3500000</v>
      </c>
      <c r="H34" s="54" t="s">
        <v>376</v>
      </c>
      <c r="I34" s="39">
        <v>43865</v>
      </c>
      <c r="J34" s="39">
        <v>44077</v>
      </c>
      <c r="K34" s="42" t="s">
        <v>26</v>
      </c>
      <c r="L34" s="42" t="str">
        <f>IFERROR(VLOOKUP(K34,'Listas de Valores'!$A$1:$B$19,2,0),"")</f>
        <v>Contratación Directa</v>
      </c>
      <c r="M34" s="40" t="s">
        <v>24</v>
      </c>
      <c r="N34" s="40" t="str">
        <f>IFERROR(VLOOKUP(M34,'Listas de Valores'!$K$1:$L$36,2,0),"")</f>
        <v>Secretaría General</v>
      </c>
      <c r="O34" s="40" t="s">
        <v>377</v>
      </c>
      <c r="P34" s="39">
        <v>43864</v>
      </c>
      <c r="Q34" s="40" t="s">
        <v>378</v>
      </c>
      <c r="R34" s="39">
        <v>43864</v>
      </c>
      <c r="S34" s="43">
        <v>0.84289999999999998</v>
      </c>
      <c r="T34" s="42" t="s">
        <v>171</v>
      </c>
      <c r="U34" s="40" t="s">
        <v>379</v>
      </c>
      <c r="V34" s="39">
        <v>43865</v>
      </c>
      <c r="W34" s="45" t="s">
        <v>380</v>
      </c>
      <c r="X34" s="45" t="s">
        <v>381</v>
      </c>
      <c r="Y34" s="101"/>
      <c r="Z34" s="101"/>
      <c r="AA34" s="101"/>
      <c r="AB34" s="50" t="s">
        <v>22</v>
      </c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</row>
    <row r="35" spans="1:39" ht="71.25" x14ac:dyDescent="0.25">
      <c r="A35" s="38" t="s">
        <v>382</v>
      </c>
      <c r="B35" s="39">
        <v>43865</v>
      </c>
      <c r="C35" s="40" t="s">
        <v>383</v>
      </c>
      <c r="D35" s="52">
        <v>1017212417</v>
      </c>
      <c r="E35" s="59" t="s">
        <v>384</v>
      </c>
      <c r="F35" s="41">
        <v>10038919</v>
      </c>
      <c r="G35" s="53">
        <v>2034916</v>
      </c>
      <c r="H35" s="54" t="s">
        <v>385</v>
      </c>
      <c r="I35" s="39">
        <v>43866</v>
      </c>
      <c r="J35" s="39">
        <v>44014</v>
      </c>
      <c r="K35" s="42" t="s">
        <v>26</v>
      </c>
      <c r="L35" s="42" t="str">
        <f>IFERROR(VLOOKUP(K35,'Listas de Valores'!$A$1:$B$19,2,0),"")</f>
        <v>Contratación Directa</v>
      </c>
      <c r="M35" s="40" t="s">
        <v>24</v>
      </c>
      <c r="N35" s="40" t="str">
        <f>IFERROR(VLOOKUP(M35,'Listas de Valores'!$K$1:$L$36,2,0),"")</f>
        <v>Secretaría General</v>
      </c>
      <c r="O35" s="40" t="s">
        <v>386</v>
      </c>
      <c r="P35" s="39">
        <v>43860</v>
      </c>
      <c r="Q35" s="40" t="s">
        <v>361</v>
      </c>
      <c r="R35" s="39">
        <v>43865</v>
      </c>
      <c r="S35" s="43">
        <v>1</v>
      </c>
      <c r="T35" s="42" t="s">
        <v>120</v>
      </c>
      <c r="U35" s="40" t="s">
        <v>387</v>
      </c>
      <c r="V35" s="39">
        <v>43866</v>
      </c>
      <c r="W35" s="45" t="s">
        <v>388</v>
      </c>
      <c r="X35" s="45" t="s">
        <v>389</v>
      </c>
      <c r="Y35" s="101"/>
      <c r="Z35" s="101"/>
      <c r="AA35" s="101"/>
      <c r="AB35" s="50" t="s">
        <v>17</v>
      </c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</row>
    <row r="36" spans="1:39" ht="71.25" x14ac:dyDescent="0.25">
      <c r="A36" s="38" t="s">
        <v>390</v>
      </c>
      <c r="B36" s="39">
        <v>43866</v>
      </c>
      <c r="C36" s="40" t="s">
        <v>391</v>
      </c>
      <c r="D36" s="52">
        <v>43838044</v>
      </c>
      <c r="E36" s="40" t="s">
        <v>392</v>
      </c>
      <c r="F36" s="41">
        <v>49814084</v>
      </c>
      <c r="G36" s="53">
        <v>4883730</v>
      </c>
      <c r="H36" s="54" t="s">
        <v>393</v>
      </c>
      <c r="I36" s="39">
        <v>43867</v>
      </c>
      <c r="J36" s="39">
        <v>44176</v>
      </c>
      <c r="K36" s="42" t="s">
        <v>26</v>
      </c>
      <c r="L36" s="42" t="str">
        <f>IFERROR(VLOOKUP(K36,'Listas de Valores'!$A$1:$B$19,2,0),"")</f>
        <v>Contratación Directa</v>
      </c>
      <c r="M36" s="40" t="s">
        <v>61</v>
      </c>
      <c r="N36" s="40" t="str">
        <f>IFERROR(VLOOKUP(M36,'Listas de Valores'!$K$1:$L$36,2,0),"")</f>
        <v>Rectoría</v>
      </c>
      <c r="O36" s="40" t="s">
        <v>394</v>
      </c>
      <c r="P36" s="39">
        <v>43860</v>
      </c>
      <c r="Q36" s="40" t="s">
        <v>386</v>
      </c>
      <c r="R36" s="39">
        <v>43866</v>
      </c>
      <c r="S36" s="43">
        <v>0.57189999999999996</v>
      </c>
      <c r="T36" s="42" t="s">
        <v>171</v>
      </c>
      <c r="U36" s="40" t="s">
        <v>395</v>
      </c>
      <c r="V36" s="39">
        <v>43867</v>
      </c>
      <c r="W36" s="45" t="s">
        <v>396</v>
      </c>
      <c r="X36" s="45" t="s">
        <v>397</v>
      </c>
      <c r="Y36" s="101"/>
      <c r="Z36" s="101"/>
      <c r="AA36" s="101"/>
      <c r="AB36" s="46" t="s">
        <v>22</v>
      </c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</row>
    <row r="37" spans="1:39" ht="85.5" x14ac:dyDescent="0.25">
      <c r="A37" s="38" t="s">
        <v>398</v>
      </c>
      <c r="B37" s="39">
        <v>43867</v>
      </c>
      <c r="C37" s="40" t="s">
        <v>399</v>
      </c>
      <c r="D37" s="52">
        <v>71679368</v>
      </c>
      <c r="E37" s="40" t="s">
        <v>400</v>
      </c>
      <c r="F37" s="41">
        <v>69177333</v>
      </c>
      <c r="G37" s="53">
        <v>6760000</v>
      </c>
      <c r="H37" s="54" t="s">
        <v>401</v>
      </c>
      <c r="I37" s="39">
        <v>43871</v>
      </c>
      <c r="J37" s="39">
        <v>44176</v>
      </c>
      <c r="K37" s="42" t="s">
        <v>26</v>
      </c>
      <c r="L37" s="42" t="str">
        <f>IFERROR(VLOOKUP(K37,'Listas de Valores'!$A$1:$B$19,2,0),"")</f>
        <v>Contratación Directa</v>
      </c>
      <c r="M37" s="40" t="s">
        <v>67</v>
      </c>
      <c r="N37" s="40" t="str">
        <f>IFERROR(VLOOKUP(M37,'Listas de Valores'!$K$1:$L$36,2,0),"")</f>
        <v>Vicerrectoría Académica</v>
      </c>
      <c r="O37" s="40" t="s">
        <v>353</v>
      </c>
      <c r="P37" s="39">
        <v>43857</v>
      </c>
      <c r="Q37" s="40" t="s">
        <v>394</v>
      </c>
      <c r="R37" s="39">
        <v>43867</v>
      </c>
      <c r="S37" s="43">
        <v>0.55700000000000005</v>
      </c>
      <c r="T37" s="42" t="s">
        <v>120</v>
      </c>
      <c r="U37" s="40" t="s">
        <v>402</v>
      </c>
      <c r="V37" s="39">
        <v>43868</v>
      </c>
      <c r="W37" s="45" t="s">
        <v>403</v>
      </c>
      <c r="X37" s="45" t="s">
        <v>404</v>
      </c>
      <c r="Y37" s="101"/>
      <c r="Z37" s="101"/>
      <c r="AA37" s="101"/>
      <c r="AB37" s="46" t="s">
        <v>22</v>
      </c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</row>
    <row r="38" spans="1:39" ht="71.25" x14ac:dyDescent="0.25">
      <c r="A38" s="38" t="s">
        <v>405</v>
      </c>
      <c r="B38" s="39">
        <v>43881</v>
      </c>
      <c r="C38" s="40" t="s">
        <v>406</v>
      </c>
      <c r="D38" s="52" t="s">
        <v>407</v>
      </c>
      <c r="E38" s="40" t="s">
        <v>408</v>
      </c>
      <c r="F38" s="41">
        <v>80000000</v>
      </c>
      <c r="G38" s="53" t="s">
        <v>110</v>
      </c>
      <c r="H38" s="54" t="s">
        <v>409</v>
      </c>
      <c r="I38" s="39">
        <v>43885</v>
      </c>
      <c r="J38" s="39">
        <v>44176</v>
      </c>
      <c r="K38" s="42" t="s">
        <v>26</v>
      </c>
      <c r="L38" s="42" t="str">
        <f>IFERROR(VLOOKUP(K38,'Listas de Valores'!$A$1:$B$19,2,0),"")</f>
        <v>Contratación Directa</v>
      </c>
      <c r="M38" s="40" t="s">
        <v>61</v>
      </c>
      <c r="N38" s="40" t="str">
        <f>IFERROR(VLOOKUP(M38,'Listas de Valores'!$K$1:$L$36,2,0),"")</f>
        <v>Rectoría</v>
      </c>
      <c r="O38" s="40" t="s">
        <v>410</v>
      </c>
      <c r="P38" s="39">
        <v>43873</v>
      </c>
      <c r="Q38" s="40" t="s">
        <v>411</v>
      </c>
      <c r="R38" s="39">
        <v>43881</v>
      </c>
      <c r="S38" s="43">
        <v>0.1147</v>
      </c>
      <c r="T38" s="42" t="s">
        <v>110</v>
      </c>
      <c r="U38" s="40" t="s">
        <v>412</v>
      </c>
      <c r="V38" s="60">
        <v>43885</v>
      </c>
      <c r="W38" s="45" t="s">
        <v>413</v>
      </c>
      <c r="X38" s="45" t="s">
        <v>414</v>
      </c>
      <c r="Y38" s="101"/>
      <c r="Z38" s="101"/>
      <c r="AA38" s="101"/>
      <c r="AB38" s="46" t="s">
        <v>22</v>
      </c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</row>
    <row r="39" spans="1:39" ht="71.25" x14ac:dyDescent="0.25">
      <c r="A39" s="38" t="s">
        <v>415</v>
      </c>
      <c r="B39" s="39">
        <v>43882</v>
      </c>
      <c r="C39" s="40" t="s">
        <v>416</v>
      </c>
      <c r="D39" s="52">
        <v>1035434693</v>
      </c>
      <c r="E39" s="40" t="s">
        <v>417</v>
      </c>
      <c r="F39" s="41">
        <v>17580000</v>
      </c>
      <c r="G39" s="53">
        <v>1800000</v>
      </c>
      <c r="H39" s="54" t="s">
        <v>418</v>
      </c>
      <c r="I39" s="39">
        <v>43885</v>
      </c>
      <c r="J39" s="39">
        <v>44176</v>
      </c>
      <c r="K39" s="42" t="s">
        <v>26</v>
      </c>
      <c r="L39" s="42" t="str">
        <f>IFERROR(VLOOKUP(K39,'Listas de Valores'!$A$1:$B$19,2,0),"")</f>
        <v>Contratación Directa</v>
      </c>
      <c r="M39" s="40" t="s">
        <v>72</v>
      </c>
      <c r="N39" s="40" t="str">
        <f>IFERROR(VLOOKUP(M39,'Listas de Valores'!$K$1:$L$36,2,0),"")</f>
        <v>Vicerrectoría Académica</v>
      </c>
      <c r="O39" s="40" t="s">
        <v>419</v>
      </c>
      <c r="P39" s="39">
        <v>43873</v>
      </c>
      <c r="Q39" s="40" t="s">
        <v>420</v>
      </c>
      <c r="R39" s="39">
        <v>43885</v>
      </c>
      <c r="S39" s="43">
        <v>0.53580000000000005</v>
      </c>
      <c r="T39" s="42" t="s">
        <v>171</v>
      </c>
      <c r="U39" s="40" t="s">
        <v>421</v>
      </c>
      <c r="V39" s="39">
        <v>43885</v>
      </c>
      <c r="W39" s="45" t="s">
        <v>422</v>
      </c>
      <c r="X39" s="45" t="s">
        <v>423</v>
      </c>
      <c r="Y39" s="101"/>
      <c r="Z39" s="101"/>
      <c r="AA39" s="102" t="s">
        <v>424</v>
      </c>
      <c r="AB39" s="46" t="s">
        <v>22</v>
      </c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  <row r="40" spans="1:39" ht="71.25" x14ac:dyDescent="0.25">
      <c r="A40" s="38" t="s">
        <v>425</v>
      </c>
      <c r="B40" s="39">
        <v>43886</v>
      </c>
      <c r="C40" s="40" t="s">
        <v>426</v>
      </c>
      <c r="D40" s="52">
        <v>1017183344</v>
      </c>
      <c r="E40" s="40" t="s">
        <v>427</v>
      </c>
      <c r="F40" s="41">
        <v>41401360</v>
      </c>
      <c r="G40" s="53">
        <v>4342800</v>
      </c>
      <c r="H40" s="54" t="s">
        <v>428</v>
      </c>
      <c r="I40" s="39">
        <v>43887</v>
      </c>
      <c r="J40" s="62">
        <v>44176</v>
      </c>
      <c r="K40" s="42" t="s">
        <v>26</v>
      </c>
      <c r="L40" s="42" t="str">
        <f>IFERROR(VLOOKUP(K40,'Listas de Valores'!$A$1:$B$19,2,0),"")</f>
        <v>Contratación Directa</v>
      </c>
      <c r="M40" s="40" t="s">
        <v>56</v>
      </c>
      <c r="N40" s="40" t="str">
        <f>IFERROR(VLOOKUP(M40,'Listas de Valores'!$K$1:$L$36,2,0),"")</f>
        <v>Dirección De Tecnología</v>
      </c>
      <c r="O40" s="40" t="s">
        <v>429</v>
      </c>
      <c r="P40" s="39">
        <v>43885</v>
      </c>
      <c r="Q40" s="40" t="s">
        <v>430</v>
      </c>
      <c r="R40" s="39">
        <v>43886</v>
      </c>
      <c r="S40" s="43">
        <v>0.54200000000000004</v>
      </c>
      <c r="T40" s="42" t="s">
        <v>120</v>
      </c>
      <c r="U40" s="40" t="s">
        <v>431</v>
      </c>
      <c r="V40" s="39">
        <v>43887</v>
      </c>
      <c r="W40" s="45" t="s">
        <v>432</v>
      </c>
      <c r="X40" s="45" t="s">
        <v>433</v>
      </c>
      <c r="Y40" s="101"/>
      <c r="Z40" s="101"/>
      <c r="AA40" s="101"/>
      <c r="AB40" s="46" t="s">
        <v>22</v>
      </c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</row>
    <row r="41" spans="1:39" ht="71.25" x14ac:dyDescent="0.25">
      <c r="A41" s="38" t="s">
        <v>434</v>
      </c>
      <c r="B41" s="39">
        <v>43886</v>
      </c>
      <c r="C41" s="40" t="s">
        <v>435</v>
      </c>
      <c r="D41" s="52">
        <v>98666152</v>
      </c>
      <c r="E41" s="40" t="s">
        <v>436</v>
      </c>
      <c r="F41" s="41">
        <v>41401360</v>
      </c>
      <c r="G41" s="53">
        <v>4342800</v>
      </c>
      <c r="H41" s="54" t="s">
        <v>428</v>
      </c>
      <c r="I41" s="39">
        <v>43887</v>
      </c>
      <c r="J41" s="39">
        <v>44176</v>
      </c>
      <c r="K41" s="42" t="s">
        <v>26</v>
      </c>
      <c r="L41" s="42" t="str">
        <f>IFERROR(VLOOKUP(K41,'Listas de Valores'!$A$1:$B$19,2,0),"")</f>
        <v>Contratación Directa</v>
      </c>
      <c r="M41" s="40" t="s">
        <v>56</v>
      </c>
      <c r="N41" s="40" t="str">
        <f>IFERROR(VLOOKUP(M41,'Listas de Valores'!$K$1:$L$36,2,0),"")</f>
        <v>Dirección De Tecnología</v>
      </c>
      <c r="O41" s="40" t="s">
        <v>437</v>
      </c>
      <c r="P41" s="39">
        <v>43885</v>
      </c>
      <c r="Q41" s="40" t="s">
        <v>438</v>
      </c>
      <c r="R41" s="39">
        <v>43886</v>
      </c>
      <c r="S41" s="43">
        <v>0.54200000000000004</v>
      </c>
      <c r="T41" s="42" t="s">
        <v>120</v>
      </c>
      <c r="U41" s="40" t="s">
        <v>439</v>
      </c>
      <c r="V41" s="39">
        <v>43887</v>
      </c>
      <c r="W41" s="45" t="s">
        <v>440</v>
      </c>
      <c r="X41" s="45" t="s">
        <v>441</v>
      </c>
      <c r="Y41" s="101"/>
      <c r="Z41" s="101"/>
      <c r="AA41" s="101"/>
      <c r="AB41" s="46" t="s">
        <v>22</v>
      </c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</row>
    <row r="42" spans="1:39" ht="71.25" x14ac:dyDescent="0.25">
      <c r="A42" s="38" t="s">
        <v>442</v>
      </c>
      <c r="B42" s="39">
        <v>43886</v>
      </c>
      <c r="C42" s="40" t="s">
        <v>443</v>
      </c>
      <c r="D42" s="52">
        <v>87574544</v>
      </c>
      <c r="E42" s="40" t="s">
        <v>444</v>
      </c>
      <c r="F42" s="41">
        <v>41401360</v>
      </c>
      <c r="G42" s="53">
        <v>4342800</v>
      </c>
      <c r="H42" s="54" t="s">
        <v>428</v>
      </c>
      <c r="I42" s="39">
        <v>43887</v>
      </c>
      <c r="J42" s="39">
        <v>44176</v>
      </c>
      <c r="K42" s="42" t="s">
        <v>26</v>
      </c>
      <c r="L42" s="42" t="str">
        <f>IFERROR(VLOOKUP(K42,'Listas de Valores'!$A$1:$B$19,2,0),"")</f>
        <v>Contratación Directa</v>
      </c>
      <c r="M42" s="40" t="s">
        <v>56</v>
      </c>
      <c r="N42" s="40" t="str">
        <f>IFERROR(VLOOKUP(M42,'Listas de Valores'!$K$1:$L$36,2,0),"")</f>
        <v>Dirección De Tecnología</v>
      </c>
      <c r="O42" s="40" t="s">
        <v>445</v>
      </c>
      <c r="P42" s="39">
        <v>43885</v>
      </c>
      <c r="Q42" s="40" t="s">
        <v>446</v>
      </c>
      <c r="R42" s="39">
        <v>43886</v>
      </c>
      <c r="S42" s="43">
        <v>0.54200000000000004</v>
      </c>
      <c r="T42" s="42" t="s">
        <v>171</v>
      </c>
      <c r="U42" s="40" t="s">
        <v>447</v>
      </c>
      <c r="V42" s="39">
        <v>43887</v>
      </c>
      <c r="W42" s="45" t="s">
        <v>448</v>
      </c>
      <c r="X42" s="45" t="s">
        <v>449</v>
      </c>
      <c r="Y42" s="101"/>
      <c r="Z42" s="101"/>
      <c r="AA42" s="101"/>
      <c r="AB42" s="46" t="s">
        <v>22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</row>
    <row r="43" spans="1:39" ht="71.25" x14ac:dyDescent="0.25">
      <c r="A43" s="38" t="s">
        <v>450</v>
      </c>
      <c r="B43" s="39">
        <v>43888</v>
      </c>
      <c r="C43" s="40" t="s">
        <v>451</v>
      </c>
      <c r="D43" s="52">
        <v>1020483082</v>
      </c>
      <c r="E43" s="40" t="s">
        <v>452</v>
      </c>
      <c r="F43" s="41">
        <v>36085840</v>
      </c>
      <c r="G43" s="53">
        <v>3866340</v>
      </c>
      <c r="H43" s="54" t="s">
        <v>453</v>
      </c>
      <c r="I43" s="39">
        <v>43892</v>
      </c>
      <c r="J43" s="49">
        <v>44176</v>
      </c>
      <c r="K43" s="42" t="s">
        <v>26</v>
      </c>
      <c r="L43" s="42" t="str">
        <f>IFERROR(VLOOKUP(K43,'Listas de Valores'!$A$1:$B$19,2,0),"")</f>
        <v>Contratación Directa</v>
      </c>
      <c r="M43" s="40" t="s">
        <v>69</v>
      </c>
      <c r="N43" s="40" t="str">
        <f>IFERROR(VLOOKUP(M43,'Listas de Valores'!$K$1:$L$36,2,0),"")</f>
        <v>Comunicaciones</v>
      </c>
      <c r="O43" s="40" t="s">
        <v>454</v>
      </c>
      <c r="P43" s="39">
        <v>43881</v>
      </c>
      <c r="Q43" s="40" t="s">
        <v>455</v>
      </c>
      <c r="R43" s="39">
        <v>43889</v>
      </c>
      <c r="S43" s="43">
        <v>0.53210000000000002</v>
      </c>
      <c r="T43" s="42" t="s">
        <v>120</v>
      </c>
      <c r="U43" s="40" t="s">
        <v>456</v>
      </c>
      <c r="V43" s="39">
        <v>43889</v>
      </c>
      <c r="W43" s="45" t="s">
        <v>457</v>
      </c>
      <c r="X43" s="45" t="s">
        <v>458</v>
      </c>
      <c r="Y43" s="101"/>
      <c r="Z43" s="101"/>
      <c r="AA43" s="100" t="s">
        <v>459</v>
      </c>
      <c r="AB43" s="46" t="s">
        <v>22</v>
      </c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</row>
    <row r="44" spans="1:39" ht="71.25" x14ac:dyDescent="0.25">
      <c r="A44" s="38" t="s">
        <v>460</v>
      </c>
      <c r="B44" s="39">
        <v>43888</v>
      </c>
      <c r="C44" s="40" t="s">
        <v>461</v>
      </c>
      <c r="D44" s="52">
        <v>1035224494</v>
      </c>
      <c r="E44" s="40" t="s">
        <v>462</v>
      </c>
      <c r="F44" s="41">
        <v>26989414</v>
      </c>
      <c r="G44" s="53">
        <v>2891723</v>
      </c>
      <c r="H44" s="54" t="s">
        <v>463</v>
      </c>
      <c r="I44" s="39">
        <v>43894</v>
      </c>
      <c r="J44" s="39">
        <v>44176</v>
      </c>
      <c r="K44" s="42" t="s">
        <v>26</v>
      </c>
      <c r="L44" s="42" t="str">
        <f>IFERROR(VLOOKUP(K44,'Listas de Valores'!$A$1:$B$19,2,0),"")</f>
        <v>Contratación Directa</v>
      </c>
      <c r="M44" s="40" t="s">
        <v>69</v>
      </c>
      <c r="N44" s="40" t="str">
        <f>IFERROR(VLOOKUP(M44,'Listas de Valores'!$K$1:$L$36,2,0),"")</f>
        <v>Comunicaciones</v>
      </c>
      <c r="O44" s="40" t="s">
        <v>464</v>
      </c>
      <c r="P44" s="39">
        <v>43887</v>
      </c>
      <c r="Q44" s="40" t="s">
        <v>419</v>
      </c>
      <c r="R44" s="39">
        <v>43889</v>
      </c>
      <c r="S44" s="43">
        <v>0.52500000000000002</v>
      </c>
      <c r="T44" s="42" t="s">
        <v>120</v>
      </c>
      <c r="U44" s="40" t="s">
        <v>465</v>
      </c>
      <c r="V44" s="39">
        <v>43894</v>
      </c>
      <c r="W44" s="45" t="s">
        <v>466</v>
      </c>
      <c r="X44" s="45" t="s">
        <v>467</v>
      </c>
      <c r="Y44" s="101"/>
      <c r="Z44" s="101"/>
      <c r="AA44" s="101"/>
      <c r="AB44" s="46" t="s">
        <v>22</v>
      </c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</row>
    <row r="45" spans="1:39" ht="71.25" x14ac:dyDescent="0.25">
      <c r="A45" s="38" t="s">
        <v>468</v>
      </c>
      <c r="B45" s="39">
        <v>43895</v>
      </c>
      <c r="C45" s="40" t="s">
        <v>469</v>
      </c>
      <c r="D45" s="52">
        <v>1000084706</v>
      </c>
      <c r="E45" s="40" t="s">
        <v>470</v>
      </c>
      <c r="F45" s="41">
        <v>13844571</v>
      </c>
      <c r="G45" s="53">
        <v>1499412</v>
      </c>
      <c r="H45" s="54" t="s">
        <v>471</v>
      </c>
      <c r="I45" s="39">
        <v>43896</v>
      </c>
      <c r="J45" s="39">
        <v>44176</v>
      </c>
      <c r="K45" s="42" t="s">
        <v>26</v>
      </c>
      <c r="L45" s="42" t="str">
        <f>IFERROR(VLOOKUP(K45,'Listas de Valores'!$A$1:$B$19,2,0),"")</f>
        <v>Contratación Directa</v>
      </c>
      <c r="M45" s="40" t="s">
        <v>72</v>
      </c>
      <c r="N45" s="40" t="str">
        <f>IFERROR(VLOOKUP(M45,'Listas de Valores'!$K$1:$L$36,2,0),"")</f>
        <v>Vicerrectoría Académica</v>
      </c>
      <c r="O45" s="40" t="s">
        <v>472</v>
      </c>
      <c r="P45" s="39">
        <v>43892</v>
      </c>
      <c r="Q45" s="51" t="s">
        <v>473</v>
      </c>
      <c r="R45" s="39">
        <v>43895</v>
      </c>
      <c r="S45" s="43">
        <f>7247158/F45</f>
        <v>0.52346569640908336</v>
      </c>
      <c r="T45" s="42" t="s">
        <v>120</v>
      </c>
      <c r="U45" s="40" t="s">
        <v>474</v>
      </c>
      <c r="V45" s="39">
        <v>43895</v>
      </c>
      <c r="W45" s="45" t="s">
        <v>475</v>
      </c>
      <c r="X45" s="45" t="s">
        <v>476</v>
      </c>
      <c r="Y45" s="101"/>
      <c r="Z45" s="101"/>
      <c r="AA45" s="101"/>
      <c r="AB45" s="46" t="s">
        <v>22</v>
      </c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</row>
    <row r="46" spans="1:39" ht="71.25" x14ac:dyDescent="0.25">
      <c r="A46" s="38" t="s">
        <v>477</v>
      </c>
      <c r="B46" s="39">
        <v>43895</v>
      </c>
      <c r="C46" s="40" t="s">
        <v>478</v>
      </c>
      <c r="D46" s="52">
        <v>71766187</v>
      </c>
      <c r="E46" s="40" t="s">
        <v>479</v>
      </c>
      <c r="F46" s="41">
        <v>4400000</v>
      </c>
      <c r="G46" s="53" t="s">
        <v>110</v>
      </c>
      <c r="H46" s="54" t="s">
        <v>480</v>
      </c>
      <c r="I46" s="39">
        <v>43899</v>
      </c>
      <c r="J46" s="39">
        <v>43959</v>
      </c>
      <c r="K46" s="42" t="s">
        <v>26</v>
      </c>
      <c r="L46" s="42" t="str">
        <f>IFERROR(VLOOKUP(K46,'Listas de Valores'!$A$1:$B$19,2,0),"")</f>
        <v>Contratación Directa</v>
      </c>
      <c r="M46" s="40" t="s">
        <v>72</v>
      </c>
      <c r="N46" s="40" t="str">
        <f>IFERROR(VLOOKUP(M46,'Listas de Valores'!$K$1:$L$36,2,0),"")</f>
        <v>Vicerrectoría Académica</v>
      </c>
      <c r="O46" s="40" t="s">
        <v>481</v>
      </c>
      <c r="P46" s="39">
        <v>43878</v>
      </c>
      <c r="Q46" s="51" t="s">
        <v>445</v>
      </c>
      <c r="R46" s="39">
        <v>43899</v>
      </c>
      <c r="S46" s="43">
        <v>1</v>
      </c>
      <c r="T46" s="42" t="s">
        <v>171</v>
      </c>
      <c r="U46" s="40" t="s">
        <v>482</v>
      </c>
      <c r="V46" s="60">
        <v>43899</v>
      </c>
      <c r="W46" s="45" t="s">
        <v>483</v>
      </c>
      <c r="X46" s="45" t="s">
        <v>484</v>
      </c>
      <c r="Y46" s="101"/>
      <c r="Z46" s="101"/>
      <c r="AA46" s="101"/>
      <c r="AB46" s="50" t="s">
        <v>17</v>
      </c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</row>
    <row r="47" spans="1:39" ht="99.75" x14ac:dyDescent="0.25">
      <c r="A47" s="38" t="s">
        <v>485</v>
      </c>
      <c r="B47" s="39">
        <v>43896</v>
      </c>
      <c r="C47" s="40" t="s">
        <v>486</v>
      </c>
      <c r="D47" s="52">
        <v>43565779</v>
      </c>
      <c r="E47" s="40" t="s">
        <v>487</v>
      </c>
      <c r="F47" s="41">
        <v>48742664</v>
      </c>
      <c r="G47" s="53" t="s">
        <v>488</v>
      </c>
      <c r="H47" s="54" t="s">
        <v>489</v>
      </c>
      <c r="I47" s="39">
        <v>43899</v>
      </c>
      <c r="J47" s="39">
        <v>44176</v>
      </c>
      <c r="K47" s="42" t="s">
        <v>26</v>
      </c>
      <c r="L47" s="42" t="str">
        <f>IFERROR(VLOOKUP(K47,'Listas de Valores'!$A$1:$B$19,2,0),"")</f>
        <v>Contratación Directa</v>
      </c>
      <c r="M47" s="40" t="s">
        <v>29</v>
      </c>
      <c r="N47" s="40" t="str">
        <f>IFERROR(VLOOKUP(M47,'Listas de Valores'!$K$1:$L$36,2,0),"")</f>
        <v>Dirección De Planeación</v>
      </c>
      <c r="O47" s="40" t="s">
        <v>490</v>
      </c>
      <c r="P47" s="39">
        <v>43892</v>
      </c>
      <c r="Q47" s="40" t="s">
        <v>491</v>
      </c>
      <c r="R47" s="39">
        <v>43896</v>
      </c>
      <c r="S47" s="43">
        <v>0.51080000000000003</v>
      </c>
      <c r="T47" s="42" t="s">
        <v>171</v>
      </c>
      <c r="U47" s="40" t="s">
        <v>492</v>
      </c>
      <c r="V47" s="60">
        <v>43899</v>
      </c>
      <c r="W47" s="45" t="s">
        <v>493</v>
      </c>
      <c r="X47" s="45" t="s">
        <v>494</v>
      </c>
      <c r="Y47" s="101"/>
      <c r="Z47" s="101"/>
      <c r="AA47" s="101"/>
      <c r="AB47" s="46" t="s">
        <v>22</v>
      </c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</row>
    <row r="48" spans="1:39" ht="71.25" x14ac:dyDescent="0.25">
      <c r="A48" s="38" t="s">
        <v>495</v>
      </c>
      <c r="B48" s="39">
        <v>43899</v>
      </c>
      <c r="C48" s="40" t="s">
        <v>496</v>
      </c>
      <c r="D48" s="52">
        <v>79960175</v>
      </c>
      <c r="E48" s="40" t="s">
        <v>497</v>
      </c>
      <c r="F48" s="41">
        <v>46750000</v>
      </c>
      <c r="G48" s="53">
        <v>5100000</v>
      </c>
      <c r="H48" s="54" t="s">
        <v>489</v>
      </c>
      <c r="I48" s="39">
        <v>43903</v>
      </c>
      <c r="J48" s="39">
        <v>44176</v>
      </c>
      <c r="K48" s="42" t="s">
        <v>26</v>
      </c>
      <c r="L48" s="42" t="str">
        <f>IFERROR(VLOOKUP(K48,'Listas de Valores'!$A$1:$B$19,2,0),"")</f>
        <v>Contratación Directa</v>
      </c>
      <c r="M48" s="40" t="s">
        <v>29</v>
      </c>
      <c r="N48" s="40" t="str">
        <f>IFERROR(VLOOKUP(M48,'Listas de Valores'!$K$1:$L$36,2,0),"")</f>
        <v>Dirección De Planeación</v>
      </c>
      <c r="O48" s="40" t="s">
        <v>498</v>
      </c>
      <c r="P48" s="39">
        <v>43879</v>
      </c>
      <c r="Q48" s="40" t="s">
        <v>499</v>
      </c>
      <c r="R48" s="39">
        <v>43899</v>
      </c>
      <c r="S48" s="43">
        <v>0.28360000000000002</v>
      </c>
      <c r="T48" s="42" t="s">
        <v>137</v>
      </c>
      <c r="U48" s="40" t="s">
        <v>500</v>
      </c>
      <c r="V48" s="60">
        <v>43901</v>
      </c>
      <c r="W48" s="45" t="s">
        <v>501</v>
      </c>
      <c r="X48" s="45" t="s">
        <v>502</v>
      </c>
      <c r="Y48" s="101"/>
      <c r="Z48" s="101"/>
      <c r="AA48" s="101"/>
      <c r="AB48" s="46" t="s">
        <v>22</v>
      </c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</row>
    <row r="49" spans="1:39" ht="71.25" x14ac:dyDescent="0.25">
      <c r="A49" s="38" t="s">
        <v>503</v>
      </c>
      <c r="B49" s="39">
        <v>43908</v>
      </c>
      <c r="C49" s="40" t="s">
        <v>504</v>
      </c>
      <c r="D49" s="52">
        <v>1017224796</v>
      </c>
      <c r="E49" s="40" t="s">
        <v>505</v>
      </c>
      <c r="F49" s="41">
        <v>39374720</v>
      </c>
      <c r="G49" s="53">
        <v>4342800</v>
      </c>
      <c r="H49" s="54" t="s">
        <v>489</v>
      </c>
      <c r="I49" s="39">
        <v>43909</v>
      </c>
      <c r="J49" s="39">
        <v>44176</v>
      </c>
      <c r="K49" s="42" t="s">
        <v>26</v>
      </c>
      <c r="L49" s="42" t="str">
        <f>IFERROR(VLOOKUP(K49,'Listas de Valores'!$A$1:$B$19,2,0),"")</f>
        <v>Contratación Directa</v>
      </c>
      <c r="M49" s="40" t="s">
        <v>56</v>
      </c>
      <c r="N49" s="40" t="str">
        <f>IFERROR(VLOOKUP(M49,'Listas de Valores'!$K$1:$L$36,2,0),"")</f>
        <v>Dirección De Tecnología</v>
      </c>
      <c r="O49" s="40" t="s">
        <v>506</v>
      </c>
      <c r="P49" s="39">
        <v>43892</v>
      </c>
      <c r="Q49" s="40" t="s">
        <v>507</v>
      </c>
      <c r="R49" s="39">
        <v>43908</v>
      </c>
      <c r="S49" s="43">
        <v>0.48159999999999997</v>
      </c>
      <c r="T49" s="42" t="s">
        <v>171</v>
      </c>
      <c r="U49" s="40" t="s">
        <v>508</v>
      </c>
      <c r="V49" s="60">
        <v>43909</v>
      </c>
      <c r="W49" s="45" t="s">
        <v>509</v>
      </c>
      <c r="X49" s="45" t="s">
        <v>510</v>
      </c>
      <c r="Y49" s="101"/>
      <c r="Z49" s="101"/>
      <c r="AA49" s="101"/>
      <c r="AB49" s="46" t="s">
        <v>22</v>
      </c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</row>
    <row r="50" spans="1:39" ht="71.25" x14ac:dyDescent="0.25">
      <c r="A50" s="38" t="s">
        <v>511</v>
      </c>
      <c r="B50" s="39">
        <v>43896</v>
      </c>
      <c r="C50" s="40" t="s">
        <v>512</v>
      </c>
      <c r="D50" s="52">
        <v>1017217084</v>
      </c>
      <c r="E50" s="40" t="s">
        <v>513</v>
      </c>
      <c r="F50" s="41">
        <v>39374720</v>
      </c>
      <c r="G50" s="53">
        <v>4342800</v>
      </c>
      <c r="H50" s="54" t="s">
        <v>514</v>
      </c>
      <c r="I50" s="39">
        <v>43900</v>
      </c>
      <c r="J50" s="39">
        <v>44176</v>
      </c>
      <c r="K50" s="42" t="s">
        <v>26</v>
      </c>
      <c r="L50" s="42" t="str">
        <f>IFERROR(VLOOKUP(K50,'Listas de Valores'!$A$1:$B$19,2,0),"")</f>
        <v>Contratación Directa</v>
      </c>
      <c r="M50" s="40" t="s">
        <v>56</v>
      </c>
      <c r="N50" s="40" t="str">
        <f>IFERROR(VLOOKUP(M50,'Listas de Valores'!$K$1:$L$36,2,0),"")</f>
        <v>Dirección De Tecnología</v>
      </c>
      <c r="O50" s="40" t="s">
        <v>515</v>
      </c>
      <c r="P50" s="39">
        <v>43892</v>
      </c>
      <c r="Q50" s="40" t="s">
        <v>516</v>
      </c>
      <c r="R50" s="39">
        <v>43896</v>
      </c>
      <c r="S50" s="43">
        <v>0.51839999999999997</v>
      </c>
      <c r="T50" s="42" t="s">
        <v>137</v>
      </c>
      <c r="U50" s="40" t="s">
        <v>517</v>
      </c>
      <c r="V50" s="60">
        <v>43900</v>
      </c>
      <c r="W50" s="45" t="s">
        <v>518</v>
      </c>
      <c r="X50" s="45" t="s">
        <v>519</v>
      </c>
      <c r="Y50" s="101"/>
      <c r="Z50" s="101"/>
      <c r="AA50" s="101"/>
      <c r="AB50" s="46" t="s">
        <v>22</v>
      </c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</row>
    <row r="51" spans="1:39" ht="71.25" x14ac:dyDescent="0.25">
      <c r="A51" s="38" t="s">
        <v>520</v>
      </c>
      <c r="B51" s="39">
        <v>43896</v>
      </c>
      <c r="C51" s="40" t="s">
        <v>521</v>
      </c>
      <c r="D51" s="52">
        <v>43220414</v>
      </c>
      <c r="E51" s="40" t="s">
        <v>522</v>
      </c>
      <c r="F51" s="41">
        <v>24570000</v>
      </c>
      <c r="G51" s="53">
        <v>2700000</v>
      </c>
      <c r="H51" s="54" t="s">
        <v>523</v>
      </c>
      <c r="I51" s="39">
        <v>43899</v>
      </c>
      <c r="J51" s="39">
        <v>44176</v>
      </c>
      <c r="K51" s="42" t="s">
        <v>26</v>
      </c>
      <c r="L51" s="42" t="str">
        <f>IFERROR(VLOOKUP(K51,'Listas de Valores'!$A$1:$B$19,2,0),"")</f>
        <v>Contratación Directa</v>
      </c>
      <c r="M51" s="40" t="s">
        <v>60</v>
      </c>
      <c r="N51" s="40" t="str">
        <f>IFERROR(VLOOKUP(M51,'Listas de Valores'!$K$1:$L$36,2,0),"")</f>
        <v>Vicerrectoría Administrativa Y Financiera</v>
      </c>
      <c r="O51" s="40" t="s">
        <v>524</v>
      </c>
      <c r="P51" s="39">
        <v>43893</v>
      </c>
      <c r="Q51" s="40" t="s">
        <v>525</v>
      </c>
      <c r="R51" s="39">
        <v>43896</v>
      </c>
      <c r="S51" s="43">
        <v>0.52010000000000001</v>
      </c>
      <c r="T51" s="42" t="s">
        <v>171</v>
      </c>
      <c r="U51" s="40" t="s">
        <v>526</v>
      </c>
      <c r="V51" s="60">
        <v>43899</v>
      </c>
      <c r="W51" s="45" t="s">
        <v>527</v>
      </c>
      <c r="X51" s="45" t="s">
        <v>528</v>
      </c>
      <c r="Y51" s="101"/>
      <c r="Z51" s="101"/>
      <c r="AA51" s="101"/>
      <c r="AB51" s="46" t="s">
        <v>22</v>
      </c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</row>
    <row r="52" spans="1:39" ht="71.25" x14ac:dyDescent="0.25">
      <c r="A52" s="38" t="s">
        <v>529</v>
      </c>
      <c r="B52" s="39">
        <v>43900</v>
      </c>
      <c r="C52" s="40" t="s">
        <v>530</v>
      </c>
      <c r="D52" s="52">
        <v>43902373</v>
      </c>
      <c r="E52" s="40" t="s">
        <v>531</v>
      </c>
      <c r="F52" s="41">
        <v>45166667</v>
      </c>
      <c r="G52" s="53">
        <v>5000000</v>
      </c>
      <c r="H52" s="54" t="s">
        <v>532</v>
      </c>
      <c r="I52" s="39">
        <v>43901</v>
      </c>
      <c r="J52" s="39">
        <v>44176</v>
      </c>
      <c r="K52" s="42" t="s">
        <v>26</v>
      </c>
      <c r="L52" s="42" t="str">
        <f>IFERROR(VLOOKUP(K52,'Listas de Valores'!$A$1:$B$19,2,0),"")</f>
        <v>Contratación Directa</v>
      </c>
      <c r="M52" s="40" t="s">
        <v>60</v>
      </c>
      <c r="N52" s="40" t="str">
        <f>IFERROR(VLOOKUP(M52,'Listas de Valores'!$K$1:$L$36,2,0),"")</f>
        <v>Vicerrectoría Administrativa Y Financiera</v>
      </c>
      <c r="O52" s="40" t="s">
        <v>533</v>
      </c>
      <c r="P52" s="39">
        <v>43892</v>
      </c>
      <c r="Q52" s="40" t="s">
        <v>437</v>
      </c>
      <c r="R52" s="39">
        <v>43900</v>
      </c>
      <c r="S52" s="43">
        <v>0.51659999999999995</v>
      </c>
      <c r="T52" s="42" t="s">
        <v>171</v>
      </c>
      <c r="U52" s="40" t="s">
        <v>534</v>
      </c>
      <c r="V52" s="60">
        <v>43901</v>
      </c>
      <c r="W52" s="45" t="s">
        <v>535</v>
      </c>
      <c r="X52" s="45" t="s">
        <v>536</v>
      </c>
      <c r="Y52" s="101"/>
      <c r="Z52" s="101"/>
      <c r="AA52" s="101"/>
      <c r="AB52" s="46" t="s">
        <v>22</v>
      </c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</row>
    <row r="53" spans="1:39" ht="71.25" x14ac:dyDescent="0.25">
      <c r="A53" s="38" t="s">
        <v>537</v>
      </c>
      <c r="B53" s="39">
        <v>43906</v>
      </c>
      <c r="C53" s="40" t="s">
        <v>538</v>
      </c>
      <c r="D53" s="52">
        <v>1017214345</v>
      </c>
      <c r="E53" s="40" t="s">
        <v>539</v>
      </c>
      <c r="F53" s="41">
        <v>18449904</v>
      </c>
      <c r="G53" s="53">
        <v>2034916</v>
      </c>
      <c r="H53" s="54" t="s">
        <v>514</v>
      </c>
      <c r="I53" s="39">
        <v>43908</v>
      </c>
      <c r="J53" s="39">
        <v>44176</v>
      </c>
      <c r="K53" s="42" t="s">
        <v>26</v>
      </c>
      <c r="L53" s="42" t="str">
        <f>IFERROR(VLOOKUP(K53,'Listas de Valores'!$A$1:$B$19,2,0),"")</f>
        <v>Contratación Directa</v>
      </c>
      <c r="M53" s="40" t="s">
        <v>29</v>
      </c>
      <c r="N53" s="40" t="str">
        <f>IFERROR(VLOOKUP(M53,'Listas de Valores'!$K$1:$L$36,2,0),"")</f>
        <v>Dirección De Planeación</v>
      </c>
      <c r="O53" s="40" t="s">
        <v>540</v>
      </c>
      <c r="P53" s="39">
        <v>43893</v>
      </c>
      <c r="Q53" s="40" t="s">
        <v>541</v>
      </c>
      <c r="R53" s="39">
        <v>43906</v>
      </c>
      <c r="S53" s="43">
        <v>0.48899999999999999</v>
      </c>
      <c r="T53" s="42" t="s">
        <v>542</v>
      </c>
      <c r="U53" s="40" t="s">
        <v>543</v>
      </c>
      <c r="V53" s="60">
        <v>43908</v>
      </c>
      <c r="W53" s="45" t="s">
        <v>544</v>
      </c>
      <c r="X53" s="45" t="s">
        <v>545</v>
      </c>
      <c r="Y53" s="101"/>
      <c r="Z53" s="101"/>
      <c r="AA53" s="101"/>
      <c r="AB53" s="46" t="s">
        <v>22</v>
      </c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</row>
    <row r="54" spans="1:39" ht="71.25" x14ac:dyDescent="0.25">
      <c r="A54" s="38" t="s">
        <v>546</v>
      </c>
      <c r="B54" s="39">
        <v>43908</v>
      </c>
      <c r="C54" s="40" t="s">
        <v>547</v>
      </c>
      <c r="D54" s="52">
        <v>1017233677</v>
      </c>
      <c r="E54" s="40" t="s">
        <v>548</v>
      </c>
      <c r="F54" s="41">
        <v>34152670</v>
      </c>
      <c r="G54" s="53">
        <v>3866340</v>
      </c>
      <c r="H54" s="54" t="s">
        <v>549</v>
      </c>
      <c r="I54" s="39">
        <v>43915</v>
      </c>
      <c r="J54" s="39">
        <v>44176</v>
      </c>
      <c r="K54" s="42" t="s">
        <v>26</v>
      </c>
      <c r="L54" s="42" t="str">
        <f>IFERROR(VLOOKUP(K54,'Listas de Valores'!$A$1:$B$19,2,0),"")</f>
        <v>Contratación Directa</v>
      </c>
      <c r="M54" s="40" t="s">
        <v>56</v>
      </c>
      <c r="N54" s="40" t="str">
        <f>IFERROR(VLOOKUP(M54,'Listas de Valores'!$K$1:$L$36,2,0),"")</f>
        <v>Dirección De Tecnología</v>
      </c>
      <c r="O54" s="40" t="s">
        <v>550</v>
      </c>
      <c r="P54" s="39">
        <v>43892</v>
      </c>
      <c r="Q54" s="40" t="s">
        <v>551</v>
      </c>
      <c r="R54" s="39">
        <v>43908</v>
      </c>
      <c r="S54" s="43">
        <v>0.47549999999999998</v>
      </c>
      <c r="T54" s="42" t="s">
        <v>171</v>
      </c>
      <c r="U54" s="40" t="s">
        <v>552</v>
      </c>
      <c r="V54" s="62">
        <v>43915</v>
      </c>
      <c r="W54" s="45" t="s">
        <v>553</v>
      </c>
      <c r="X54" s="45" t="s">
        <v>554</v>
      </c>
      <c r="Y54" s="101"/>
      <c r="Z54" s="101"/>
      <c r="AA54" s="101"/>
      <c r="AB54" s="46" t="s">
        <v>22</v>
      </c>
      <c r="AC54" s="47" t="s">
        <v>555</v>
      </c>
      <c r="AD54" s="47"/>
      <c r="AE54" s="47"/>
      <c r="AF54" s="47"/>
      <c r="AG54" s="47"/>
      <c r="AH54" s="47"/>
      <c r="AI54" s="47"/>
      <c r="AJ54" s="47"/>
      <c r="AK54" s="47"/>
      <c r="AL54" s="47"/>
      <c r="AM54" s="47"/>
    </row>
    <row r="55" spans="1:39" ht="71.25" x14ac:dyDescent="0.25">
      <c r="A55" s="38" t="s">
        <v>556</v>
      </c>
      <c r="B55" s="39">
        <v>43901</v>
      </c>
      <c r="C55" s="40" t="s">
        <v>557</v>
      </c>
      <c r="D55" s="52" t="s">
        <v>558</v>
      </c>
      <c r="E55" s="40" t="s">
        <v>559</v>
      </c>
      <c r="F55" s="41">
        <v>10000000</v>
      </c>
      <c r="G55" s="53" t="s">
        <v>110</v>
      </c>
      <c r="H55" s="54" t="s">
        <v>549</v>
      </c>
      <c r="I55" s="39">
        <v>43907</v>
      </c>
      <c r="J55" s="39">
        <v>44176</v>
      </c>
      <c r="K55" s="42" t="s">
        <v>40</v>
      </c>
      <c r="L55" s="42" t="str">
        <f>IFERROR(VLOOKUP(K55,'Listas de Valores'!$A$1:$B$19,2,0),"")</f>
        <v>Mínima Cuantía</v>
      </c>
      <c r="M55" s="40" t="s">
        <v>73</v>
      </c>
      <c r="N55" s="40" t="str">
        <f>IFERROR(VLOOKUP(M55,'Listas de Valores'!$K$1:$L$36,2,0),"")</f>
        <v>Vicerrectoría Administrativa Y Financiera</v>
      </c>
      <c r="O55" s="40" t="s">
        <v>560</v>
      </c>
      <c r="P55" s="39">
        <v>43873</v>
      </c>
      <c r="Q55" s="40" t="s">
        <v>561</v>
      </c>
      <c r="R55" s="39">
        <v>43901</v>
      </c>
      <c r="S55" s="43">
        <v>0</v>
      </c>
      <c r="T55" s="42" t="s">
        <v>110</v>
      </c>
      <c r="U55" s="40" t="s">
        <v>562</v>
      </c>
      <c r="V55" s="62">
        <v>43907</v>
      </c>
      <c r="W55" s="45" t="s">
        <v>563</v>
      </c>
      <c r="X55" s="45" t="s">
        <v>564</v>
      </c>
      <c r="Y55" s="101"/>
      <c r="Z55" s="101"/>
      <c r="AA55" s="101"/>
      <c r="AB55" s="46" t="s">
        <v>22</v>
      </c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</row>
    <row r="56" spans="1:39" ht="142.5" x14ac:dyDescent="0.25">
      <c r="A56" s="38" t="s">
        <v>565</v>
      </c>
      <c r="B56" s="39">
        <v>43908</v>
      </c>
      <c r="C56" s="40" t="s">
        <v>566</v>
      </c>
      <c r="D56" s="52" t="s">
        <v>567</v>
      </c>
      <c r="E56" s="40" t="s">
        <v>568</v>
      </c>
      <c r="F56" s="41">
        <v>180401544</v>
      </c>
      <c r="G56" s="53" t="s">
        <v>110</v>
      </c>
      <c r="H56" s="54" t="s">
        <v>569</v>
      </c>
      <c r="I56" s="39">
        <v>43910</v>
      </c>
      <c r="J56" s="39">
        <v>44274</v>
      </c>
      <c r="K56" s="42" t="s">
        <v>570</v>
      </c>
      <c r="L56" s="42" t="str">
        <f>IFERROR(VLOOKUP(K56,'Listas de Valores'!$A$1:$B$19,2,0),"")</f>
        <v>Contratación Directa</v>
      </c>
      <c r="M56" s="40" t="s">
        <v>56</v>
      </c>
      <c r="N56" s="40" t="str">
        <f>IFERROR(VLOOKUP(M56,'Listas de Valores'!$K$1:$L$36,2,0),"")</f>
        <v>Dirección De Tecnología</v>
      </c>
      <c r="O56" s="40" t="s">
        <v>571</v>
      </c>
      <c r="P56" s="39">
        <v>43900</v>
      </c>
      <c r="Q56" s="40" t="s">
        <v>464</v>
      </c>
      <c r="R56" s="39">
        <v>43908</v>
      </c>
      <c r="S56" s="43">
        <v>0.60129999999999995</v>
      </c>
      <c r="T56" s="42" t="s">
        <v>110</v>
      </c>
      <c r="U56" s="40" t="s">
        <v>572</v>
      </c>
      <c r="V56" s="60">
        <v>43910</v>
      </c>
      <c r="W56" s="45" t="s">
        <v>573</v>
      </c>
      <c r="X56" s="45" t="s">
        <v>574</v>
      </c>
      <c r="Y56" s="101"/>
      <c r="Z56" s="101"/>
      <c r="AA56" s="100" t="s">
        <v>575</v>
      </c>
      <c r="AB56" s="46" t="s">
        <v>22</v>
      </c>
      <c r="AC56" s="47" t="s">
        <v>576</v>
      </c>
      <c r="AD56" s="47"/>
      <c r="AE56" s="47"/>
      <c r="AF56" s="47"/>
      <c r="AG56" s="47"/>
      <c r="AH56" s="47"/>
      <c r="AI56" s="47"/>
      <c r="AJ56" s="47"/>
      <c r="AK56" s="47"/>
      <c r="AL56" s="47"/>
      <c r="AM56" s="47"/>
    </row>
    <row r="57" spans="1:39" ht="102" x14ac:dyDescent="0.25">
      <c r="A57" s="38" t="s">
        <v>577</v>
      </c>
      <c r="B57" s="39">
        <v>43908</v>
      </c>
      <c r="C57" s="40" t="s">
        <v>578</v>
      </c>
      <c r="D57" s="52">
        <v>43432192</v>
      </c>
      <c r="E57" s="40" t="s">
        <v>275</v>
      </c>
      <c r="F57" s="41">
        <v>47860551</v>
      </c>
      <c r="G57" s="53">
        <v>5317839</v>
      </c>
      <c r="H57" s="54" t="s">
        <v>579</v>
      </c>
      <c r="I57" s="39">
        <v>43909</v>
      </c>
      <c r="J57" s="39">
        <v>44176</v>
      </c>
      <c r="K57" s="42" t="s">
        <v>26</v>
      </c>
      <c r="L57" s="42" t="str">
        <f>IFERROR(VLOOKUP(K57,'Listas de Valores'!$A$1:$B$19,2,0),"")</f>
        <v>Contratación Directa</v>
      </c>
      <c r="M57" s="40" t="s">
        <v>61</v>
      </c>
      <c r="N57" s="40" t="str">
        <f>IFERROR(VLOOKUP(M57,'Listas de Valores'!$K$1:$L$36,2,0),"")</f>
        <v>Rectoría</v>
      </c>
      <c r="O57" s="40" t="s">
        <v>580</v>
      </c>
      <c r="P57" s="39">
        <v>43901</v>
      </c>
      <c r="Q57" s="40" t="s">
        <v>581</v>
      </c>
      <c r="R57" s="39">
        <v>43908</v>
      </c>
      <c r="S57" s="43">
        <v>0.4889</v>
      </c>
      <c r="T57" s="42" t="s">
        <v>120</v>
      </c>
      <c r="U57" s="40" t="s">
        <v>582</v>
      </c>
      <c r="V57" s="60">
        <v>43909</v>
      </c>
      <c r="W57" s="45" t="s">
        <v>583</v>
      </c>
      <c r="X57" s="45" t="s">
        <v>584</v>
      </c>
      <c r="Y57" s="101"/>
      <c r="Z57" s="101"/>
      <c r="AA57" s="101"/>
      <c r="AB57" s="46" t="s">
        <v>22</v>
      </c>
      <c r="AC57" s="47" t="s">
        <v>585</v>
      </c>
      <c r="AD57" s="47" t="s">
        <v>586</v>
      </c>
      <c r="AE57" s="47"/>
      <c r="AF57" s="47"/>
      <c r="AG57" s="47"/>
      <c r="AH57" s="47"/>
      <c r="AI57" s="47"/>
      <c r="AJ57" s="47"/>
      <c r="AK57" s="47"/>
      <c r="AL57" s="47"/>
      <c r="AM57" s="47"/>
    </row>
    <row r="58" spans="1:39" ht="71.25" x14ac:dyDescent="0.25">
      <c r="A58" s="38" t="s">
        <v>587</v>
      </c>
      <c r="B58" s="39">
        <v>43928</v>
      </c>
      <c r="C58" s="40" t="s">
        <v>588</v>
      </c>
      <c r="D58" s="52" t="s">
        <v>589</v>
      </c>
      <c r="E58" s="40" t="s">
        <v>590</v>
      </c>
      <c r="F58" s="41">
        <v>21000000</v>
      </c>
      <c r="G58" s="53" t="s">
        <v>110</v>
      </c>
      <c r="H58" s="54" t="s">
        <v>591</v>
      </c>
      <c r="I58" s="39">
        <v>43937</v>
      </c>
      <c r="J58" s="39">
        <v>44302</v>
      </c>
      <c r="K58" s="42" t="s">
        <v>16</v>
      </c>
      <c r="L58" s="42" t="str">
        <f>IFERROR(VLOOKUP(K58,'Listas de Valores'!$A$1:$B$19,2,0),"")</f>
        <v>Contratación Directa</v>
      </c>
      <c r="M58" s="40" t="s">
        <v>57</v>
      </c>
      <c r="N58" s="40" t="str">
        <f>IFERROR(VLOOKUP(M58,'Listas de Valores'!$K$1:$L$36,2,0),"")</f>
        <v>Vicerrectoría Académica</v>
      </c>
      <c r="O58" s="40" t="s">
        <v>592</v>
      </c>
      <c r="P58" s="60">
        <v>43867</v>
      </c>
      <c r="Q58" s="40" t="s">
        <v>593</v>
      </c>
      <c r="R58" s="60">
        <v>43929</v>
      </c>
      <c r="S58" s="43">
        <v>0.91559999999999997</v>
      </c>
      <c r="T58" s="42" t="s">
        <v>110</v>
      </c>
      <c r="U58" s="54">
        <v>76424</v>
      </c>
      <c r="V58" s="60">
        <v>43937</v>
      </c>
      <c r="W58" s="45" t="s">
        <v>594</v>
      </c>
      <c r="X58" s="45" t="s">
        <v>595</v>
      </c>
      <c r="Y58" s="101"/>
      <c r="Z58" s="101"/>
      <c r="AA58" s="101"/>
      <c r="AB58" s="46" t="s">
        <v>22</v>
      </c>
      <c r="AC58" s="47" t="s">
        <v>596</v>
      </c>
      <c r="AD58" s="47"/>
      <c r="AE58" s="47"/>
      <c r="AF58" s="47"/>
      <c r="AG58" s="47"/>
      <c r="AH58" s="47"/>
      <c r="AI58" s="47"/>
      <c r="AJ58" s="47"/>
      <c r="AK58" s="47"/>
      <c r="AL58" s="47"/>
      <c r="AM58" s="47"/>
    </row>
    <row r="59" spans="1:39" ht="71.25" x14ac:dyDescent="0.25">
      <c r="A59" s="38" t="s">
        <v>597</v>
      </c>
      <c r="B59" s="39">
        <v>43917</v>
      </c>
      <c r="C59" s="40" t="s">
        <v>598</v>
      </c>
      <c r="D59" s="52">
        <v>32142339</v>
      </c>
      <c r="E59" s="40" t="s">
        <v>599</v>
      </c>
      <c r="F59" s="41">
        <v>3300000</v>
      </c>
      <c r="G59" s="53" t="s">
        <v>110</v>
      </c>
      <c r="H59" s="54" t="s">
        <v>600</v>
      </c>
      <c r="I59" s="39">
        <v>43923</v>
      </c>
      <c r="J59" s="39">
        <v>43984</v>
      </c>
      <c r="K59" s="42" t="s">
        <v>26</v>
      </c>
      <c r="L59" s="42" t="str">
        <f>IFERROR(VLOOKUP(K59,'Listas de Valores'!$A$1:$B$19,2,0),"")</f>
        <v>Contratación Directa</v>
      </c>
      <c r="M59" s="40" t="s">
        <v>72</v>
      </c>
      <c r="N59" s="40" t="str">
        <f>IFERROR(VLOOKUP(M59,'Listas de Valores'!$K$1:$L$36,2,0),"")</f>
        <v>Vicerrectoría Académica</v>
      </c>
      <c r="O59" s="40" t="s">
        <v>601</v>
      </c>
      <c r="P59" s="39">
        <v>43895</v>
      </c>
      <c r="Q59" s="40" t="s">
        <v>602</v>
      </c>
      <c r="R59" s="60">
        <v>43917</v>
      </c>
      <c r="S59" s="63" t="s">
        <v>110</v>
      </c>
      <c r="T59" s="42" t="s">
        <v>171</v>
      </c>
      <c r="U59" s="40" t="s">
        <v>603</v>
      </c>
      <c r="V59" s="60">
        <v>43923</v>
      </c>
      <c r="W59" s="45" t="s">
        <v>604</v>
      </c>
      <c r="X59" s="45" t="s">
        <v>605</v>
      </c>
      <c r="Y59" s="101"/>
      <c r="Z59" s="101"/>
      <c r="AA59" s="101"/>
      <c r="AB59" s="50" t="s">
        <v>27</v>
      </c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</row>
    <row r="60" spans="1:39" ht="71.25" x14ac:dyDescent="0.25">
      <c r="A60" s="38" t="s">
        <v>606</v>
      </c>
      <c r="B60" s="39">
        <v>43921</v>
      </c>
      <c r="C60" s="40" t="s">
        <v>607</v>
      </c>
      <c r="D60" s="52">
        <v>1063646686</v>
      </c>
      <c r="E60" s="40" t="s">
        <v>599</v>
      </c>
      <c r="F60" s="41">
        <v>2600000</v>
      </c>
      <c r="G60" s="53" t="s">
        <v>110</v>
      </c>
      <c r="H60" s="54" t="s">
        <v>600</v>
      </c>
      <c r="I60" s="39">
        <v>43923</v>
      </c>
      <c r="J60" s="60">
        <v>44022</v>
      </c>
      <c r="K60" s="42" t="s">
        <v>26</v>
      </c>
      <c r="L60" s="42" t="str">
        <f>IFERROR(VLOOKUP(K60,'Listas de Valores'!$A$1:$B$19,2,0),"")</f>
        <v>Contratación Directa</v>
      </c>
      <c r="M60" s="40" t="s">
        <v>72</v>
      </c>
      <c r="N60" s="40" t="str">
        <f>IFERROR(VLOOKUP(M60,'Listas de Valores'!$K$1:$L$36,2,0),"")</f>
        <v>Vicerrectoría Académica</v>
      </c>
      <c r="O60" s="40" t="s">
        <v>608</v>
      </c>
      <c r="P60" s="39">
        <v>43895</v>
      </c>
      <c r="Q60" s="40" t="s">
        <v>609</v>
      </c>
      <c r="R60" s="60">
        <v>43921</v>
      </c>
      <c r="S60" s="43">
        <v>1</v>
      </c>
      <c r="T60" s="42" t="s">
        <v>171</v>
      </c>
      <c r="U60" s="40" t="s">
        <v>610</v>
      </c>
      <c r="V60" s="60">
        <v>43923</v>
      </c>
      <c r="W60" s="45" t="s">
        <v>611</v>
      </c>
      <c r="X60" s="45" t="s">
        <v>612</v>
      </c>
      <c r="Y60" s="101"/>
      <c r="Z60" s="100" t="s">
        <v>613</v>
      </c>
      <c r="AA60" s="101"/>
      <c r="AB60" s="50" t="s">
        <v>17</v>
      </c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</row>
    <row r="61" spans="1:39" ht="71.25" x14ac:dyDescent="0.25">
      <c r="A61" s="38" t="s">
        <v>614</v>
      </c>
      <c r="B61" s="39">
        <v>43924</v>
      </c>
      <c r="C61" s="40" t="s">
        <v>615</v>
      </c>
      <c r="D61" s="52">
        <v>1000640359</v>
      </c>
      <c r="E61" s="40" t="s">
        <v>616</v>
      </c>
      <c r="F61" s="41">
        <v>22401926</v>
      </c>
      <c r="G61" s="41">
        <v>2677521</v>
      </c>
      <c r="H61" s="54" t="s">
        <v>617</v>
      </c>
      <c r="I61" s="39">
        <v>43927</v>
      </c>
      <c r="J61" s="39">
        <v>44176</v>
      </c>
      <c r="K61" s="42" t="s">
        <v>26</v>
      </c>
      <c r="L61" s="42" t="str">
        <f>IFERROR(VLOOKUP(K61,'Listas de Valores'!$A$1:$B$19,2,0),"")</f>
        <v>Contratación Directa</v>
      </c>
      <c r="M61" s="40" t="s">
        <v>56</v>
      </c>
      <c r="N61" s="40" t="str">
        <f>IFERROR(VLOOKUP(M61,'Listas de Valores'!$K$1:$L$36,2,0),"")</f>
        <v>Dirección De Tecnología</v>
      </c>
      <c r="O61" s="40" t="s">
        <v>618</v>
      </c>
      <c r="P61" s="39">
        <v>43921</v>
      </c>
      <c r="Q61" s="40" t="s">
        <v>619</v>
      </c>
      <c r="R61" s="60">
        <v>43924</v>
      </c>
      <c r="S61" s="43">
        <v>0.4582</v>
      </c>
      <c r="T61" s="42" t="s">
        <v>137</v>
      </c>
      <c r="U61" s="40" t="s">
        <v>620</v>
      </c>
      <c r="V61" s="60">
        <v>43927</v>
      </c>
      <c r="W61" s="45" t="s">
        <v>621</v>
      </c>
      <c r="X61" s="45" t="s">
        <v>622</v>
      </c>
      <c r="Y61" s="101"/>
      <c r="Z61" s="101"/>
      <c r="AA61" s="101"/>
      <c r="AB61" s="46" t="s">
        <v>22</v>
      </c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</row>
    <row r="62" spans="1:39" ht="99.75" x14ac:dyDescent="0.25">
      <c r="A62" s="38" t="s">
        <v>623</v>
      </c>
      <c r="B62" s="39">
        <v>43928</v>
      </c>
      <c r="C62" s="40" t="s">
        <v>624</v>
      </c>
      <c r="D62" s="52" t="s">
        <v>625</v>
      </c>
      <c r="E62" s="40" t="s">
        <v>626</v>
      </c>
      <c r="F62" s="41">
        <v>42247499</v>
      </c>
      <c r="G62" s="53" t="s">
        <v>110</v>
      </c>
      <c r="H62" s="54" t="s">
        <v>627</v>
      </c>
      <c r="I62" s="60">
        <v>43929</v>
      </c>
      <c r="J62" s="39">
        <v>44293</v>
      </c>
      <c r="K62" s="42" t="s">
        <v>26</v>
      </c>
      <c r="L62" s="42" t="str">
        <f>IFERROR(VLOOKUP(K62,'Listas de Valores'!$A$1:$B$19,2,0),"")</f>
        <v>Contratación Directa</v>
      </c>
      <c r="M62" s="40" t="s">
        <v>36</v>
      </c>
      <c r="N62" s="40" t="str">
        <f>IFERROR(VLOOKUP(M62,'Listas de Valores'!$K$1:$L$36,2,0),"")</f>
        <v>Dirección De Tecnología</v>
      </c>
      <c r="O62" s="40" t="s">
        <v>541</v>
      </c>
      <c r="P62" s="60">
        <v>43886</v>
      </c>
      <c r="Q62" s="40" t="s">
        <v>628</v>
      </c>
      <c r="R62" s="60">
        <v>43929</v>
      </c>
      <c r="S62" s="43">
        <v>0</v>
      </c>
      <c r="T62" s="42" t="s">
        <v>110</v>
      </c>
      <c r="U62" s="40" t="s">
        <v>629</v>
      </c>
      <c r="V62" s="60">
        <v>43929</v>
      </c>
      <c r="W62" s="45" t="s">
        <v>630</v>
      </c>
      <c r="X62" s="45" t="s">
        <v>631</v>
      </c>
      <c r="Y62" s="101"/>
      <c r="Z62" s="101"/>
      <c r="AA62" s="101"/>
      <c r="AB62" s="46" t="s">
        <v>22</v>
      </c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</row>
    <row r="63" spans="1:39" ht="71.25" x14ac:dyDescent="0.25">
      <c r="A63" s="38" t="s">
        <v>632</v>
      </c>
      <c r="B63" s="39">
        <v>43917</v>
      </c>
      <c r="C63" s="40" t="s">
        <v>633</v>
      </c>
      <c r="D63" s="52">
        <v>93365088</v>
      </c>
      <c r="E63" s="40" t="s">
        <v>599</v>
      </c>
      <c r="F63" s="41">
        <v>2600000</v>
      </c>
      <c r="G63" s="53" t="s">
        <v>110</v>
      </c>
      <c r="H63" s="54" t="s">
        <v>600</v>
      </c>
      <c r="I63" s="60">
        <v>43923</v>
      </c>
      <c r="J63" s="39">
        <v>43984</v>
      </c>
      <c r="K63" s="42" t="s">
        <v>634</v>
      </c>
      <c r="L63" s="42" t="str">
        <f>IFERROR(VLOOKUP(K63,'Listas de Valores'!$A$1:$B$19,2,0),"")</f>
        <v>Contratación Directa</v>
      </c>
      <c r="M63" s="40" t="s">
        <v>72</v>
      </c>
      <c r="N63" s="40" t="str">
        <f>IFERROR(VLOOKUP(M63,'Listas de Valores'!$K$1:$L$36,2,0),"")</f>
        <v>Vicerrectoría Académica</v>
      </c>
      <c r="O63" s="40" t="s">
        <v>635</v>
      </c>
      <c r="P63" s="39">
        <v>43895</v>
      </c>
      <c r="Q63" s="40" t="s">
        <v>490</v>
      </c>
      <c r="R63" s="60">
        <v>43917</v>
      </c>
      <c r="S63" s="43">
        <v>1</v>
      </c>
      <c r="T63" s="42" t="s">
        <v>171</v>
      </c>
      <c r="U63" s="40" t="s">
        <v>636</v>
      </c>
      <c r="V63" s="60">
        <v>43923</v>
      </c>
      <c r="W63" s="45" t="s">
        <v>637</v>
      </c>
      <c r="X63" s="45" t="s">
        <v>638</v>
      </c>
      <c r="Y63" s="101"/>
      <c r="Z63" s="101"/>
      <c r="AA63" s="101"/>
      <c r="AB63" s="50" t="s">
        <v>17</v>
      </c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</row>
    <row r="64" spans="1:39" ht="71.25" x14ac:dyDescent="0.25">
      <c r="A64" s="38" t="s">
        <v>639</v>
      </c>
      <c r="B64" s="39">
        <v>43924</v>
      </c>
      <c r="C64" s="40" t="s">
        <v>640</v>
      </c>
      <c r="D64" s="52">
        <v>43678108</v>
      </c>
      <c r="E64" s="40" t="s">
        <v>184</v>
      </c>
      <c r="F64" s="41">
        <v>38075000</v>
      </c>
      <c r="G64" s="41">
        <v>4569000</v>
      </c>
      <c r="H64" s="54" t="s">
        <v>641</v>
      </c>
      <c r="I64" s="39">
        <v>43934</v>
      </c>
      <c r="J64" s="39">
        <v>44176</v>
      </c>
      <c r="K64" s="42" t="s">
        <v>26</v>
      </c>
      <c r="L64" s="42" t="str">
        <f>IFERROR(VLOOKUP(K64,'Listas de Valores'!$A$1:$B$19,2,0),"")</f>
        <v>Contratación Directa</v>
      </c>
      <c r="M64" s="40" t="s">
        <v>56</v>
      </c>
      <c r="N64" s="40" t="str">
        <f>IFERROR(VLOOKUP(M64,'Listas de Valores'!$K$1:$L$36,2,0),"")</f>
        <v>Dirección De Tecnología</v>
      </c>
      <c r="O64" s="40" t="s">
        <v>642</v>
      </c>
      <c r="P64" s="60">
        <v>43921</v>
      </c>
      <c r="Q64" s="40" t="s">
        <v>643</v>
      </c>
      <c r="R64" s="60">
        <v>43924</v>
      </c>
      <c r="S64" s="43">
        <v>0.432</v>
      </c>
      <c r="T64" s="42" t="s">
        <v>171</v>
      </c>
      <c r="U64" s="40" t="s">
        <v>644</v>
      </c>
      <c r="V64" s="60">
        <v>43928</v>
      </c>
      <c r="W64" s="45" t="s">
        <v>645</v>
      </c>
      <c r="X64" s="45" t="s">
        <v>646</v>
      </c>
      <c r="Y64" s="101"/>
      <c r="Z64" s="101"/>
      <c r="AA64" s="101"/>
      <c r="AB64" s="46" t="s">
        <v>22</v>
      </c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</row>
    <row r="65" spans="1:39" ht="71.25" x14ac:dyDescent="0.25">
      <c r="A65" s="38" t="s">
        <v>647</v>
      </c>
      <c r="B65" s="39">
        <v>43944</v>
      </c>
      <c r="C65" s="40" t="s">
        <v>648</v>
      </c>
      <c r="D65" s="52">
        <v>1039457490</v>
      </c>
      <c r="E65" s="40" t="s">
        <v>237</v>
      </c>
      <c r="F65" s="41">
        <v>24847393</v>
      </c>
      <c r="G65" s="53">
        <v>3213025</v>
      </c>
      <c r="H65" s="54" t="s">
        <v>649</v>
      </c>
      <c r="I65" s="39">
        <v>43945</v>
      </c>
      <c r="J65" s="39">
        <v>44176</v>
      </c>
      <c r="K65" s="42" t="s">
        <v>26</v>
      </c>
      <c r="L65" s="42" t="str">
        <f>IFERROR(VLOOKUP(K65,'Listas de Valores'!$A$1:$B$19,2,0),"")</f>
        <v>Contratación Directa</v>
      </c>
      <c r="M65" s="40" t="s">
        <v>56</v>
      </c>
      <c r="N65" s="40" t="str">
        <f>IFERROR(VLOOKUP(M65,'Listas de Valores'!$K$1:$L$36,2,0),"")</f>
        <v>Dirección De Tecnología</v>
      </c>
      <c r="O65" s="40" t="s">
        <v>650</v>
      </c>
      <c r="P65" s="60">
        <v>43935</v>
      </c>
      <c r="Q65" s="40" t="s">
        <v>651</v>
      </c>
      <c r="R65" s="60">
        <v>43944</v>
      </c>
      <c r="S65" s="43">
        <v>0.41810000000000003</v>
      </c>
      <c r="T65" s="42" t="s">
        <v>171</v>
      </c>
      <c r="U65" s="40" t="s">
        <v>652</v>
      </c>
      <c r="V65" s="60">
        <v>43945</v>
      </c>
      <c r="W65" s="45" t="s">
        <v>653</v>
      </c>
      <c r="X65" s="45" t="s">
        <v>654</v>
      </c>
      <c r="Y65" s="101"/>
      <c r="Z65" s="101"/>
      <c r="AA65" s="101"/>
      <c r="AB65" s="46" t="s">
        <v>22</v>
      </c>
      <c r="AC65" s="47" t="s">
        <v>655</v>
      </c>
      <c r="AD65" s="47"/>
      <c r="AE65" s="47"/>
      <c r="AF65" s="47"/>
      <c r="AG65" s="47"/>
      <c r="AH65" s="47"/>
      <c r="AI65" s="47"/>
      <c r="AJ65" s="47"/>
      <c r="AK65" s="47"/>
      <c r="AL65" s="47"/>
      <c r="AM65" s="47"/>
    </row>
    <row r="66" spans="1:39" ht="71.25" x14ac:dyDescent="0.25">
      <c r="A66" s="38" t="s">
        <v>656</v>
      </c>
      <c r="B66" s="39">
        <v>43921</v>
      </c>
      <c r="C66" s="40" t="s">
        <v>657</v>
      </c>
      <c r="D66" s="52" t="s">
        <v>658</v>
      </c>
      <c r="E66" s="40" t="s">
        <v>659</v>
      </c>
      <c r="F66" s="41">
        <v>17813012</v>
      </c>
      <c r="G66" s="53" t="s">
        <v>110</v>
      </c>
      <c r="H66" s="54" t="s">
        <v>660</v>
      </c>
      <c r="I66" s="39">
        <v>43928</v>
      </c>
      <c r="J66" s="39">
        <v>44176</v>
      </c>
      <c r="K66" s="42" t="s">
        <v>40</v>
      </c>
      <c r="L66" s="42" t="str">
        <f>IFERROR(VLOOKUP(K66,'Listas de Valores'!$A$1:$B$19,2,0),"")</f>
        <v>Mínima Cuantía</v>
      </c>
      <c r="M66" s="40" t="s">
        <v>44</v>
      </c>
      <c r="N66" s="40" t="str">
        <f>IFERROR(VLOOKUP(M66,'Listas de Valores'!$K$1:$L$36,2,0),"")</f>
        <v>Vicerrectoría Administrativa Y Financiera</v>
      </c>
      <c r="O66" s="40" t="s">
        <v>661</v>
      </c>
      <c r="P66" s="60">
        <v>43886</v>
      </c>
      <c r="Q66" s="40" t="s">
        <v>662</v>
      </c>
      <c r="R66" s="60">
        <v>43927</v>
      </c>
      <c r="S66" s="43">
        <v>0</v>
      </c>
      <c r="T66" s="42" t="s">
        <v>110</v>
      </c>
      <c r="U66" s="40" t="s">
        <v>663</v>
      </c>
      <c r="V66" s="60">
        <v>43928</v>
      </c>
      <c r="W66" s="45" t="s">
        <v>664</v>
      </c>
      <c r="X66" s="45" t="s">
        <v>665</v>
      </c>
      <c r="Y66" s="101"/>
      <c r="Z66" s="101"/>
      <c r="AA66" s="101"/>
      <c r="AB66" s="46" t="s">
        <v>22</v>
      </c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</row>
    <row r="67" spans="1:39" ht="128.25" x14ac:dyDescent="0.25">
      <c r="A67" s="38" t="s">
        <v>666</v>
      </c>
      <c r="B67" s="39">
        <v>43929</v>
      </c>
      <c r="C67" s="40" t="s">
        <v>667</v>
      </c>
      <c r="D67" s="52" t="s">
        <v>668</v>
      </c>
      <c r="E67" s="40" t="s">
        <v>669</v>
      </c>
      <c r="F67" s="41">
        <v>17400000</v>
      </c>
      <c r="G67" s="53">
        <v>3480000</v>
      </c>
      <c r="H67" s="54" t="s">
        <v>670</v>
      </c>
      <c r="I67" s="39">
        <v>43929</v>
      </c>
      <c r="J67" s="39">
        <v>44082</v>
      </c>
      <c r="K67" s="42" t="s">
        <v>26</v>
      </c>
      <c r="L67" s="42" t="str">
        <f>IFERROR(VLOOKUP(K67,'Listas de Valores'!$A$1:$B$19,2,0),"")</f>
        <v>Contratación Directa</v>
      </c>
      <c r="M67" s="40" t="s">
        <v>36</v>
      </c>
      <c r="N67" s="40" t="str">
        <f>IFERROR(VLOOKUP(M67,'Listas de Valores'!$K$1:$L$36,2,0),"")</f>
        <v>Dirección De Tecnología</v>
      </c>
      <c r="O67" s="40" t="s">
        <v>671</v>
      </c>
      <c r="P67" s="60">
        <v>43920</v>
      </c>
      <c r="Q67" s="40" t="s">
        <v>672</v>
      </c>
      <c r="R67" s="60">
        <v>43936</v>
      </c>
      <c r="S67" s="43">
        <v>0</v>
      </c>
      <c r="T67" s="42" t="s">
        <v>110</v>
      </c>
      <c r="U67" s="42" t="s">
        <v>110</v>
      </c>
      <c r="V67" s="42" t="s">
        <v>110</v>
      </c>
      <c r="W67" s="45" t="s">
        <v>673</v>
      </c>
      <c r="X67" s="42" t="s">
        <v>110</v>
      </c>
      <c r="Y67" s="101"/>
      <c r="Z67" s="101"/>
      <c r="AA67" s="101"/>
      <c r="AB67" s="46" t="s">
        <v>22</v>
      </c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</row>
    <row r="68" spans="1:39" ht="71.25" x14ac:dyDescent="0.25">
      <c r="A68" s="38" t="s">
        <v>674</v>
      </c>
      <c r="B68" s="39">
        <v>43944</v>
      </c>
      <c r="C68" s="40" t="s">
        <v>266</v>
      </c>
      <c r="D68" s="52">
        <v>1000305169</v>
      </c>
      <c r="E68" s="40" t="s">
        <v>675</v>
      </c>
      <c r="F68" s="41">
        <v>33584320</v>
      </c>
      <c r="G68" s="53">
        <v>4342800</v>
      </c>
      <c r="H68" s="54" t="s">
        <v>649</v>
      </c>
      <c r="I68" s="39">
        <v>43945</v>
      </c>
      <c r="J68" s="39">
        <v>44176</v>
      </c>
      <c r="K68" s="42" t="s">
        <v>26</v>
      </c>
      <c r="L68" s="42" t="str">
        <f>IFERROR(VLOOKUP(K68,'Listas de Valores'!$A$1:$B$19,2,0),"")</f>
        <v>Contratación Directa</v>
      </c>
      <c r="M68" s="40" t="s">
        <v>56</v>
      </c>
      <c r="N68" s="40" t="str">
        <f>IFERROR(VLOOKUP(M68,'Listas de Valores'!$K$1:$L$36,2,0),"")</f>
        <v>Dirección De Tecnología</v>
      </c>
      <c r="O68" s="40" t="s">
        <v>676</v>
      </c>
      <c r="P68" s="60">
        <v>43935</v>
      </c>
      <c r="Q68" s="40" t="s">
        <v>677</v>
      </c>
      <c r="R68" s="60">
        <v>43944</v>
      </c>
      <c r="S68" s="43">
        <v>0.41810000000000003</v>
      </c>
      <c r="T68" s="42" t="s">
        <v>120</v>
      </c>
      <c r="U68" s="40" t="s">
        <v>678</v>
      </c>
      <c r="V68" s="60">
        <v>43945</v>
      </c>
      <c r="W68" s="45" t="s">
        <v>679</v>
      </c>
      <c r="X68" s="45" t="s">
        <v>680</v>
      </c>
      <c r="Y68" s="101"/>
      <c r="Z68" s="101"/>
      <c r="AA68" s="101"/>
      <c r="AB68" s="46" t="s">
        <v>22</v>
      </c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</row>
    <row r="69" spans="1:39" ht="71.25" x14ac:dyDescent="0.25">
      <c r="A69" s="38" t="s">
        <v>681</v>
      </c>
      <c r="B69" s="62">
        <v>43945</v>
      </c>
      <c r="C69" s="40" t="s">
        <v>682</v>
      </c>
      <c r="D69" s="52">
        <v>39169003</v>
      </c>
      <c r="E69" s="40" t="s">
        <v>683</v>
      </c>
      <c r="F69" s="41">
        <v>9500000</v>
      </c>
      <c r="G69" s="53">
        <v>3000000</v>
      </c>
      <c r="H69" s="54" t="s">
        <v>684</v>
      </c>
      <c r="I69" s="39">
        <v>43963</v>
      </c>
      <c r="J69" s="39">
        <v>44085</v>
      </c>
      <c r="K69" s="42" t="s">
        <v>26</v>
      </c>
      <c r="L69" s="42" t="str">
        <f>IFERROR(VLOOKUP(K69,'Listas de Valores'!$A$1:$B$19,2,0),"")</f>
        <v>Contratación Directa</v>
      </c>
      <c r="M69" s="40" t="s">
        <v>57</v>
      </c>
      <c r="N69" s="40" t="str">
        <f>IFERROR(VLOOKUP(M69,'Listas de Valores'!$K$1:$L$36,2,0),"")</f>
        <v>Vicerrectoría Académica</v>
      </c>
      <c r="O69" s="40" t="s">
        <v>685</v>
      </c>
      <c r="P69" s="60">
        <v>43906</v>
      </c>
      <c r="Q69" s="40" t="s">
        <v>686</v>
      </c>
      <c r="R69" s="60">
        <v>43945</v>
      </c>
      <c r="S69" s="43">
        <v>0</v>
      </c>
      <c r="T69" s="42" t="s">
        <v>171</v>
      </c>
      <c r="U69" s="40" t="s">
        <v>687</v>
      </c>
      <c r="V69" s="60">
        <v>43963</v>
      </c>
      <c r="W69" s="45" t="s">
        <v>688</v>
      </c>
      <c r="X69" s="45" t="s">
        <v>689</v>
      </c>
      <c r="Y69" s="101"/>
      <c r="Z69" s="101"/>
      <c r="AA69" s="101"/>
      <c r="AB69" s="46" t="s">
        <v>22</v>
      </c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</row>
    <row r="70" spans="1:39" ht="71.25" x14ac:dyDescent="0.25">
      <c r="A70" s="38" t="s">
        <v>690</v>
      </c>
      <c r="B70" s="39">
        <v>43951</v>
      </c>
      <c r="C70" s="40" t="s">
        <v>691</v>
      </c>
      <c r="D70" s="52">
        <v>43097840</v>
      </c>
      <c r="E70" s="40" t="s">
        <v>692</v>
      </c>
      <c r="F70" s="41">
        <v>15261870</v>
      </c>
      <c r="G70" s="53">
        <v>2034916</v>
      </c>
      <c r="H70" s="54" t="s">
        <v>693</v>
      </c>
      <c r="I70" s="39">
        <v>43955</v>
      </c>
      <c r="J70" s="39">
        <v>44176</v>
      </c>
      <c r="K70" s="42" t="s">
        <v>26</v>
      </c>
      <c r="L70" s="42" t="str">
        <f>IFERROR(VLOOKUP(K70,'Listas de Valores'!$A$1:$B$19,2,0),"")</f>
        <v>Contratación Directa</v>
      </c>
      <c r="M70" s="40" t="s">
        <v>56</v>
      </c>
      <c r="N70" s="40" t="str">
        <f>IFERROR(VLOOKUP(M70,'Listas de Valores'!$K$1:$L$36,2,0),"")</f>
        <v>Dirección De Tecnología</v>
      </c>
      <c r="O70" s="40" t="s">
        <v>694</v>
      </c>
      <c r="P70" s="60">
        <v>43944</v>
      </c>
      <c r="Q70" s="40" t="s">
        <v>695</v>
      </c>
      <c r="R70" s="60">
        <v>43951</v>
      </c>
      <c r="S70" s="43">
        <v>0.38669999999999999</v>
      </c>
      <c r="T70" s="42" t="s">
        <v>171</v>
      </c>
      <c r="U70" s="40" t="s">
        <v>696</v>
      </c>
      <c r="V70" s="60">
        <v>43955</v>
      </c>
      <c r="W70" s="45" t="s">
        <v>697</v>
      </c>
      <c r="X70" s="45" t="s">
        <v>698</v>
      </c>
      <c r="Y70" s="101"/>
      <c r="Z70" s="101"/>
      <c r="AA70" s="101"/>
      <c r="AB70" s="46" t="s">
        <v>22</v>
      </c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</row>
    <row r="71" spans="1:39" ht="71.25" x14ac:dyDescent="0.25">
      <c r="A71" s="38" t="s">
        <v>699</v>
      </c>
      <c r="B71" s="39">
        <v>43950</v>
      </c>
      <c r="C71" s="40" t="s">
        <v>700</v>
      </c>
      <c r="D71" s="52">
        <v>43906088</v>
      </c>
      <c r="E71" s="40" t="s">
        <v>701</v>
      </c>
      <c r="F71" s="41">
        <v>24000000</v>
      </c>
      <c r="G71" s="53">
        <v>3200000</v>
      </c>
      <c r="H71" s="54" t="s">
        <v>702</v>
      </c>
      <c r="I71" s="39">
        <v>43955</v>
      </c>
      <c r="J71" s="39">
        <v>44176</v>
      </c>
      <c r="K71" s="42" t="s">
        <v>26</v>
      </c>
      <c r="L71" s="42" t="str">
        <f>IFERROR(VLOOKUP(K71,'Listas de Valores'!$A$1:$B$19,2,0),"")</f>
        <v>Contratación Directa</v>
      </c>
      <c r="M71" s="40" t="s">
        <v>61</v>
      </c>
      <c r="N71" s="40" t="str">
        <f>IFERROR(VLOOKUP(M71,'Listas de Valores'!$K$1:$L$36,2,0),"")</f>
        <v>Rectoría</v>
      </c>
      <c r="O71" s="40" t="s">
        <v>703</v>
      </c>
      <c r="P71" s="60">
        <v>43943</v>
      </c>
      <c r="Q71" s="40" t="s">
        <v>704</v>
      </c>
      <c r="R71" s="60">
        <v>43951</v>
      </c>
      <c r="S71" s="43">
        <v>0.38669999999999999</v>
      </c>
      <c r="T71" s="42" t="s">
        <v>171</v>
      </c>
      <c r="U71" s="40" t="s">
        <v>705</v>
      </c>
      <c r="V71" s="44">
        <v>43951</v>
      </c>
      <c r="W71" s="45" t="s">
        <v>706</v>
      </c>
      <c r="X71" s="45" t="s">
        <v>707</v>
      </c>
      <c r="Y71" s="101"/>
      <c r="Z71" s="101"/>
      <c r="AA71" s="101"/>
      <c r="AB71" s="46" t="s">
        <v>22</v>
      </c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</row>
    <row r="72" spans="1:39" ht="71.25" x14ac:dyDescent="0.25">
      <c r="A72" s="38" t="s">
        <v>708</v>
      </c>
      <c r="B72" s="39">
        <v>43962</v>
      </c>
      <c r="C72" s="40" t="s">
        <v>709</v>
      </c>
      <c r="D72" s="52" t="s">
        <v>710</v>
      </c>
      <c r="E72" s="40" t="s">
        <v>711</v>
      </c>
      <c r="F72" s="41">
        <v>3501099</v>
      </c>
      <c r="G72" s="53" t="s">
        <v>110</v>
      </c>
      <c r="H72" s="54" t="s">
        <v>712</v>
      </c>
      <c r="I72" s="39">
        <v>43962</v>
      </c>
      <c r="J72" s="39">
        <v>43992</v>
      </c>
      <c r="K72" s="42" t="s">
        <v>10</v>
      </c>
      <c r="L72" s="42" t="str">
        <f>IFERROR(VLOOKUP(K72,'Listas de Valores'!$A$1:$B$19,2,0),"")</f>
        <v>Contratación Directa</v>
      </c>
      <c r="M72" s="40" t="s">
        <v>69</v>
      </c>
      <c r="N72" s="40" t="str">
        <f>IFERROR(VLOOKUP(M72,'Listas de Valores'!$K$1:$L$36,2,0),"")</f>
        <v>Comunicaciones</v>
      </c>
      <c r="O72" s="40" t="s">
        <v>713</v>
      </c>
      <c r="P72" s="60">
        <v>43943</v>
      </c>
      <c r="Q72" s="40" t="s">
        <v>714</v>
      </c>
      <c r="R72" s="60">
        <v>43962</v>
      </c>
      <c r="S72" s="43">
        <v>1</v>
      </c>
      <c r="T72" s="42" t="s">
        <v>110</v>
      </c>
      <c r="U72" s="42" t="s">
        <v>110</v>
      </c>
      <c r="V72" s="42" t="s">
        <v>110</v>
      </c>
      <c r="W72" s="45" t="s">
        <v>715</v>
      </c>
      <c r="X72" s="45" t="s">
        <v>716</v>
      </c>
      <c r="Y72" s="101"/>
      <c r="Z72" s="101"/>
      <c r="AA72" s="101"/>
      <c r="AB72" s="50" t="s">
        <v>17</v>
      </c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</row>
    <row r="73" spans="1:39" ht="72" x14ac:dyDescent="0.25">
      <c r="A73" s="38" t="s">
        <v>717</v>
      </c>
      <c r="B73" s="39">
        <v>43973</v>
      </c>
      <c r="C73" s="40" t="s">
        <v>718</v>
      </c>
      <c r="D73" s="52">
        <v>1028002133</v>
      </c>
      <c r="E73" s="40" t="s">
        <v>599</v>
      </c>
      <c r="F73" s="41">
        <v>2600000</v>
      </c>
      <c r="G73" s="53" t="s">
        <v>110</v>
      </c>
      <c r="H73" s="54" t="s">
        <v>600</v>
      </c>
      <c r="I73" s="39">
        <v>43984</v>
      </c>
      <c r="J73" s="39">
        <v>44044</v>
      </c>
      <c r="K73" s="42" t="s">
        <v>26</v>
      </c>
      <c r="L73" s="42" t="str">
        <f>IFERROR(VLOOKUP(K73,'Listas de Valores'!$A$1:$B$19,2,0),"")</f>
        <v>Contratación Directa</v>
      </c>
      <c r="M73" s="40" t="s">
        <v>72</v>
      </c>
      <c r="N73" s="40" t="str">
        <f>IFERROR(VLOOKUP(M73,'Listas de Valores'!$K$1:$L$36,2,0),"")</f>
        <v>Vicerrectoría Académica</v>
      </c>
      <c r="O73" s="40" t="s">
        <v>719</v>
      </c>
      <c r="P73" s="60">
        <v>43895</v>
      </c>
      <c r="Q73" s="40" t="s">
        <v>720</v>
      </c>
      <c r="R73" s="60">
        <v>43973</v>
      </c>
      <c r="S73" s="43">
        <v>0</v>
      </c>
      <c r="T73" s="42" t="s">
        <v>171</v>
      </c>
      <c r="U73" s="40" t="s">
        <v>721</v>
      </c>
      <c r="V73" s="60">
        <v>43974</v>
      </c>
      <c r="W73" s="64" t="s">
        <v>722</v>
      </c>
      <c r="X73" s="65" t="s">
        <v>723</v>
      </c>
      <c r="Y73" s="101"/>
      <c r="Z73" s="101"/>
      <c r="AA73" s="101"/>
      <c r="AB73" s="50" t="s">
        <v>17</v>
      </c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</row>
    <row r="74" spans="1:39" ht="71.25" x14ac:dyDescent="0.25">
      <c r="A74" s="38" t="s">
        <v>724</v>
      </c>
      <c r="B74" s="39">
        <v>43962</v>
      </c>
      <c r="C74" s="40" t="s">
        <v>725</v>
      </c>
      <c r="D74" s="52">
        <v>21428418</v>
      </c>
      <c r="E74" s="40" t="s">
        <v>726</v>
      </c>
      <c r="F74" s="41">
        <v>3500000</v>
      </c>
      <c r="G74" s="53">
        <v>1750000</v>
      </c>
      <c r="H74" s="54" t="s">
        <v>727</v>
      </c>
      <c r="I74" s="39">
        <v>43963</v>
      </c>
      <c r="J74" s="39">
        <v>44023</v>
      </c>
      <c r="K74" s="42" t="s">
        <v>26</v>
      </c>
      <c r="L74" s="42" t="str">
        <f>IFERROR(VLOOKUP(K74,'Listas de Valores'!$A$1:$B$19,2,0),"")</f>
        <v>Contratación Directa</v>
      </c>
      <c r="M74" s="40" t="s">
        <v>60</v>
      </c>
      <c r="N74" s="40" t="str">
        <f>IFERROR(VLOOKUP(M74,'Listas de Valores'!$K$1:$L$36,2,0),"")</f>
        <v>Vicerrectoría Administrativa Y Financiera</v>
      </c>
      <c r="O74" s="40" t="s">
        <v>728</v>
      </c>
      <c r="P74" s="60">
        <v>43955</v>
      </c>
      <c r="Q74" s="40" t="s">
        <v>729</v>
      </c>
      <c r="R74" s="60">
        <v>43963</v>
      </c>
      <c r="S74" s="43">
        <v>0</v>
      </c>
      <c r="T74" s="42" t="s">
        <v>120</v>
      </c>
      <c r="U74" s="40" t="s">
        <v>730</v>
      </c>
      <c r="V74" s="60">
        <v>43962</v>
      </c>
      <c r="W74" s="45" t="s">
        <v>731</v>
      </c>
      <c r="X74" s="45" t="s">
        <v>732</v>
      </c>
      <c r="Y74" s="101"/>
      <c r="Z74" s="101"/>
      <c r="AA74" s="101"/>
      <c r="AB74" s="50" t="s">
        <v>17</v>
      </c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</row>
    <row r="75" spans="1:39" ht="85.5" x14ac:dyDescent="0.25">
      <c r="A75" s="38" t="s">
        <v>733</v>
      </c>
      <c r="B75" s="39">
        <v>43962</v>
      </c>
      <c r="C75" s="40" t="s">
        <v>734</v>
      </c>
      <c r="D75" s="52">
        <v>71735853</v>
      </c>
      <c r="E75" s="40" t="s">
        <v>735</v>
      </c>
      <c r="F75" s="41">
        <v>24000000</v>
      </c>
      <c r="G75" s="53">
        <v>3000000</v>
      </c>
      <c r="H75" s="54" t="s">
        <v>736</v>
      </c>
      <c r="I75" s="39">
        <v>43963</v>
      </c>
      <c r="J75" s="39">
        <v>44176</v>
      </c>
      <c r="K75" s="42" t="s">
        <v>26</v>
      </c>
      <c r="L75" s="42" t="str">
        <f>IFERROR(VLOOKUP(K75,'Listas de Valores'!$A$1:$B$19,2,0),"")</f>
        <v>Contratación Directa</v>
      </c>
      <c r="M75" s="40" t="s">
        <v>57</v>
      </c>
      <c r="N75" s="40" t="str">
        <f>IFERROR(VLOOKUP(M75,'Listas de Valores'!$K$1:$L$36,2,0),"")</f>
        <v>Vicerrectoría Académica</v>
      </c>
      <c r="O75" s="40" t="s">
        <v>720</v>
      </c>
      <c r="P75" s="60">
        <v>43945</v>
      </c>
      <c r="Q75" s="40" t="s">
        <v>737</v>
      </c>
      <c r="R75" s="60">
        <v>43963</v>
      </c>
      <c r="S75" s="43">
        <v>0.32919999999999999</v>
      </c>
      <c r="T75" s="42" t="s">
        <v>120</v>
      </c>
      <c r="U75" s="40" t="s">
        <v>738</v>
      </c>
      <c r="V75" s="60">
        <v>43963</v>
      </c>
      <c r="W75" s="45" t="s">
        <v>739</v>
      </c>
      <c r="X75" s="45" t="s">
        <v>740</v>
      </c>
      <c r="Y75" s="101"/>
      <c r="Z75" s="101"/>
      <c r="AA75" s="101"/>
      <c r="AB75" s="46" t="s">
        <v>22</v>
      </c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</row>
    <row r="76" spans="1:39" ht="71.25" x14ac:dyDescent="0.25">
      <c r="A76" s="38" t="s">
        <v>741</v>
      </c>
      <c r="B76" s="39">
        <v>43965</v>
      </c>
      <c r="C76" s="40" t="s">
        <v>742</v>
      </c>
      <c r="D76" s="52">
        <v>39388086</v>
      </c>
      <c r="E76" s="40" t="s">
        <v>743</v>
      </c>
      <c r="F76" s="41">
        <v>14000000</v>
      </c>
      <c r="G76" s="53">
        <v>2000000</v>
      </c>
      <c r="H76" s="54" t="s">
        <v>744</v>
      </c>
      <c r="I76" s="39">
        <v>43966</v>
      </c>
      <c r="J76" s="39">
        <v>44176</v>
      </c>
      <c r="K76" s="42" t="s">
        <v>26</v>
      </c>
      <c r="L76" s="42" t="str">
        <f>IFERROR(VLOOKUP(K76,'Listas de Valores'!$A$1:$B$19,2,0),"")</f>
        <v>Contratación Directa</v>
      </c>
      <c r="M76" s="51" t="s">
        <v>42</v>
      </c>
      <c r="N76" s="40" t="str">
        <f>IFERROR(VLOOKUP(M76,'Listas de Valores'!$K$1:$L$36,2,0),"")</f>
        <v>Vicerrectoría Académica</v>
      </c>
      <c r="O76" s="40" t="s">
        <v>745</v>
      </c>
      <c r="P76" s="60">
        <v>43959</v>
      </c>
      <c r="Q76" s="40" t="s">
        <v>676</v>
      </c>
      <c r="R76" s="60">
        <v>43965</v>
      </c>
      <c r="S76" s="43">
        <v>0.3619</v>
      </c>
      <c r="T76" s="42" t="s">
        <v>171</v>
      </c>
      <c r="U76" s="40" t="s">
        <v>746</v>
      </c>
      <c r="V76" s="60">
        <v>43965</v>
      </c>
      <c r="W76" s="45" t="s">
        <v>747</v>
      </c>
      <c r="X76" s="45" t="s">
        <v>748</v>
      </c>
      <c r="Y76" s="101"/>
      <c r="Z76" s="101"/>
      <c r="AA76" s="101"/>
      <c r="AB76" s="46" t="s">
        <v>22</v>
      </c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</row>
    <row r="77" spans="1:39" ht="71.25" x14ac:dyDescent="0.25">
      <c r="A77" s="38" t="s">
        <v>749</v>
      </c>
      <c r="B77" s="39">
        <v>43969</v>
      </c>
      <c r="C77" s="40" t="s">
        <v>750</v>
      </c>
      <c r="D77" s="52">
        <v>1022034988</v>
      </c>
      <c r="E77" s="40" t="s">
        <v>743</v>
      </c>
      <c r="F77" s="41">
        <v>14000000</v>
      </c>
      <c r="G77" s="53">
        <v>2000000</v>
      </c>
      <c r="H77" s="54" t="s">
        <v>744</v>
      </c>
      <c r="I77" s="39">
        <v>43974</v>
      </c>
      <c r="J77" s="39">
        <v>44176</v>
      </c>
      <c r="K77" s="42" t="s">
        <v>26</v>
      </c>
      <c r="L77" s="42" t="str">
        <f>IFERROR(VLOOKUP(K77,'Listas de Valores'!$A$1:$B$19,2,0),"")</f>
        <v>Contratación Directa</v>
      </c>
      <c r="M77" s="51" t="s">
        <v>72</v>
      </c>
      <c r="N77" s="40" t="str">
        <f>IFERROR(VLOOKUP(M77,'Listas de Valores'!$K$1:$L$36,2,0),"")</f>
        <v>Vicerrectoría Académica</v>
      </c>
      <c r="O77" s="40" t="s">
        <v>751</v>
      </c>
      <c r="P77" s="60">
        <v>43959</v>
      </c>
      <c r="Q77" s="40" t="s">
        <v>752</v>
      </c>
      <c r="R77" s="60">
        <v>43969</v>
      </c>
      <c r="S77" s="43">
        <v>0.32379999999999998</v>
      </c>
      <c r="T77" s="42" t="s">
        <v>137</v>
      </c>
      <c r="U77" s="40" t="s">
        <v>753</v>
      </c>
      <c r="V77" s="60">
        <v>43972</v>
      </c>
      <c r="W77" s="45" t="s">
        <v>754</v>
      </c>
      <c r="X77" s="45" t="s">
        <v>755</v>
      </c>
      <c r="Y77" s="101"/>
      <c r="Z77" s="101"/>
      <c r="AA77" s="101"/>
      <c r="AB77" s="46" t="s">
        <v>22</v>
      </c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</row>
    <row r="78" spans="1:39" ht="71.25" x14ac:dyDescent="0.25">
      <c r="A78" s="38" t="s">
        <v>756</v>
      </c>
      <c r="B78" s="67">
        <v>43979</v>
      </c>
      <c r="C78" s="40" t="s">
        <v>757</v>
      </c>
      <c r="D78" s="52">
        <v>70879569</v>
      </c>
      <c r="E78" s="40" t="s">
        <v>599</v>
      </c>
      <c r="F78" s="41">
        <v>2600000</v>
      </c>
      <c r="G78" s="53" t="s">
        <v>110</v>
      </c>
      <c r="H78" s="54" t="s">
        <v>600</v>
      </c>
      <c r="I78" s="39">
        <v>43980</v>
      </c>
      <c r="J78" s="39">
        <v>44040</v>
      </c>
      <c r="K78" s="42" t="s">
        <v>21</v>
      </c>
      <c r="L78" s="42" t="str">
        <f>IFERROR(VLOOKUP(K78,'Listas de Valores'!$A$1:$B$19,2,0),"")</f>
        <v>Contratación Directa</v>
      </c>
      <c r="M78" s="51" t="s">
        <v>72</v>
      </c>
      <c r="N78" s="40" t="str">
        <f>IFERROR(VLOOKUP(M78,'Listas de Valores'!$K$1:$L$36,2,0),"")</f>
        <v>Vicerrectoría Académica</v>
      </c>
      <c r="O78" s="40" t="s">
        <v>758</v>
      </c>
      <c r="P78" s="67">
        <v>43970</v>
      </c>
      <c r="Q78" s="40" t="s">
        <v>759</v>
      </c>
      <c r="R78" s="60">
        <v>43979</v>
      </c>
      <c r="S78" s="43">
        <v>0</v>
      </c>
      <c r="T78" s="42" t="s">
        <v>137</v>
      </c>
      <c r="U78" s="40" t="s">
        <v>760</v>
      </c>
      <c r="V78" s="60">
        <v>43980</v>
      </c>
      <c r="W78" s="45" t="s">
        <v>761</v>
      </c>
      <c r="X78" s="45" t="s">
        <v>762</v>
      </c>
      <c r="Y78" s="101"/>
      <c r="Z78" s="101"/>
      <c r="AA78" s="101"/>
      <c r="AB78" s="50" t="s">
        <v>17</v>
      </c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</row>
    <row r="79" spans="1:39" ht="71.25" x14ac:dyDescent="0.25">
      <c r="A79" s="38" t="s">
        <v>763</v>
      </c>
      <c r="B79" s="39">
        <v>43986</v>
      </c>
      <c r="C79" s="51" t="s">
        <v>764</v>
      </c>
      <c r="D79" s="52">
        <v>1017160131</v>
      </c>
      <c r="E79" s="40" t="s">
        <v>599</v>
      </c>
      <c r="F79" s="41">
        <v>2600000</v>
      </c>
      <c r="G79" s="53" t="s">
        <v>110</v>
      </c>
      <c r="H79" s="54" t="s">
        <v>600</v>
      </c>
      <c r="I79" s="44">
        <v>43987</v>
      </c>
      <c r="J79" s="39">
        <v>44047</v>
      </c>
      <c r="K79" s="42" t="s">
        <v>21</v>
      </c>
      <c r="L79" s="42" t="str">
        <f>IFERROR(VLOOKUP(K79,'Listas de Valores'!$A$1:$B$19,2,0),"")</f>
        <v>Contratación Directa</v>
      </c>
      <c r="M79" s="51" t="s">
        <v>72</v>
      </c>
      <c r="N79" s="40" t="str">
        <f>IFERROR(VLOOKUP(M79,'Listas de Valores'!$K$1:$L$36,2,0),"")</f>
        <v>Vicerrectoría Académica</v>
      </c>
      <c r="O79" s="40" t="s">
        <v>765</v>
      </c>
      <c r="P79" s="60">
        <v>43895</v>
      </c>
      <c r="Q79" s="51" t="s">
        <v>766</v>
      </c>
      <c r="R79" s="68">
        <v>43986</v>
      </c>
      <c r="S79" s="43">
        <v>0</v>
      </c>
      <c r="T79" s="42" t="s">
        <v>171</v>
      </c>
      <c r="U79" s="40" t="s">
        <v>767</v>
      </c>
      <c r="V79" s="60">
        <v>43986</v>
      </c>
      <c r="W79" s="45" t="s">
        <v>768</v>
      </c>
      <c r="X79" s="45" t="s">
        <v>768</v>
      </c>
      <c r="Y79" s="101"/>
      <c r="Z79" s="101"/>
      <c r="AA79" s="101"/>
      <c r="AB79" s="50" t="s">
        <v>17</v>
      </c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</row>
    <row r="80" spans="1:39" ht="71.25" x14ac:dyDescent="0.25">
      <c r="A80" s="38" t="s">
        <v>769</v>
      </c>
      <c r="B80" s="39">
        <v>43983</v>
      </c>
      <c r="C80" s="40" t="s">
        <v>478</v>
      </c>
      <c r="D80" s="52">
        <v>71766187</v>
      </c>
      <c r="E80" s="40" t="s">
        <v>479</v>
      </c>
      <c r="F80" s="41">
        <v>4400000</v>
      </c>
      <c r="G80" s="53" t="s">
        <v>110</v>
      </c>
      <c r="H80" s="56" t="s">
        <v>600</v>
      </c>
      <c r="I80" s="44">
        <v>43985</v>
      </c>
      <c r="J80" s="39">
        <v>44045</v>
      </c>
      <c r="K80" s="42" t="s">
        <v>21</v>
      </c>
      <c r="L80" s="42" t="str">
        <f>IFERROR(VLOOKUP(K80,'Listas de Valores'!$A$1:$B$19,2,0),"")</f>
        <v>Contratación Directa</v>
      </c>
      <c r="M80" s="51" t="s">
        <v>72</v>
      </c>
      <c r="N80" s="40" t="str">
        <f>IFERROR(VLOOKUP(M80,'Listas de Valores'!$K$1:$L$36,2,0),"")</f>
        <v>Vicerrectoría Académica</v>
      </c>
      <c r="O80" s="40" t="s">
        <v>770</v>
      </c>
      <c r="P80" s="60">
        <v>43972</v>
      </c>
      <c r="Q80" s="51" t="s">
        <v>771</v>
      </c>
      <c r="R80" s="60">
        <v>43986</v>
      </c>
      <c r="S80" s="43">
        <v>0</v>
      </c>
      <c r="T80" s="42" t="s">
        <v>171</v>
      </c>
      <c r="U80" s="40" t="s">
        <v>772</v>
      </c>
      <c r="V80" s="60">
        <v>43983</v>
      </c>
      <c r="W80" s="45" t="s">
        <v>773</v>
      </c>
      <c r="X80" s="45" t="s">
        <v>774</v>
      </c>
      <c r="Y80" s="101"/>
      <c r="Z80" s="101"/>
      <c r="AA80" s="101"/>
      <c r="AB80" s="50" t="s">
        <v>17</v>
      </c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</row>
    <row r="81" spans="1:39" ht="90" customHeight="1" x14ac:dyDescent="0.25">
      <c r="A81" s="38" t="s">
        <v>775</v>
      </c>
      <c r="B81" s="39">
        <v>43986</v>
      </c>
      <c r="C81" s="40" t="s">
        <v>776</v>
      </c>
      <c r="D81" s="52">
        <v>1020476464</v>
      </c>
      <c r="E81" s="40" t="s">
        <v>777</v>
      </c>
      <c r="F81" s="41">
        <v>10096040</v>
      </c>
      <c r="G81" s="53">
        <v>1499412</v>
      </c>
      <c r="H81" s="54" t="s">
        <v>778</v>
      </c>
      <c r="I81" s="39">
        <v>43987</v>
      </c>
      <c r="J81" s="39">
        <v>44176</v>
      </c>
      <c r="K81" s="42" t="s">
        <v>21</v>
      </c>
      <c r="L81" s="42" t="str">
        <f>IFERROR(VLOOKUP(K81,'Listas de Valores'!$A$1:$B$19,2,0),"")</f>
        <v>Contratación Directa</v>
      </c>
      <c r="M81" s="40" t="s">
        <v>71</v>
      </c>
      <c r="N81" s="40" t="str">
        <f>IFERROR(VLOOKUP(M81,'Listas de Valores'!$K$1:$L$36,2,0),"")</f>
        <v>Vicerrectoría Académica</v>
      </c>
      <c r="O81" s="40" t="s">
        <v>779</v>
      </c>
      <c r="P81" s="60">
        <v>43955</v>
      </c>
      <c r="Q81" s="51" t="s">
        <v>780</v>
      </c>
      <c r="R81" s="68">
        <v>43986</v>
      </c>
      <c r="S81" s="43">
        <v>0.2772</v>
      </c>
      <c r="T81" s="42" t="s">
        <v>120</v>
      </c>
      <c r="U81" s="40" t="s">
        <v>781</v>
      </c>
      <c r="V81" s="60">
        <v>43986</v>
      </c>
      <c r="W81" s="45" t="s">
        <v>782</v>
      </c>
      <c r="X81" s="69" t="s">
        <v>783</v>
      </c>
      <c r="Y81" s="101"/>
      <c r="Z81" s="101"/>
      <c r="AA81" s="101"/>
      <c r="AB81" s="46" t="s">
        <v>22</v>
      </c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</row>
    <row r="82" spans="1:39" ht="71.25" x14ac:dyDescent="0.25">
      <c r="A82" s="38" t="s">
        <v>784</v>
      </c>
      <c r="B82" s="49">
        <v>43992</v>
      </c>
      <c r="C82" s="51" t="s">
        <v>199</v>
      </c>
      <c r="D82" s="52">
        <v>1036647527</v>
      </c>
      <c r="E82" s="40" t="s">
        <v>785</v>
      </c>
      <c r="F82" s="41">
        <v>23198040</v>
      </c>
      <c r="G82" s="53">
        <v>3866340</v>
      </c>
      <c r="H82" s="54" t="s">
        <v>786</v>
      </c>
      <c r="I82" s="44">
        <v>43993</v>
      </c>
      <c r="J82" s="39">
        <v>44175</v>
      </c>
      <c r="K82" s="42" t="s">
        <v>21</v>
      </c>
      <c r="L82" s="42" t="str">
        <f>IFERROR(VLOOKUP(K82,'Listas de Valores'!$A$1:$B$19,2,0),"")</f>
        <v>Contratación Directa</v>
      </c>
      <c r="M82" s="40" t="s">
        <v>59</v>
      </c>
      <c r="N82" s="40" t="str">
        <f>IFERROR(VLOOKUP(M82,'Listas de Valores'!$K$1:$L$36,2,0),"")</f>
        <v>Vicerrectoría De Extensión</v>
      </c>
      <c r="O82" s="40" t="s">
        <v>787</v>
      </c>
      <c r="P82" s="60">
        <v>43986</v>
      </c>
      <c r="Q82" s="51" t="s">
        <v>788</v>
      </c>
      <c r="R82" s="68">
        <v>43992</v>
      </c>
      <c r="S82" s="43">
        <v>0.27779999999999999</v>
      </c>
      <c r="T82" s="42" t="s">
        <v>120</v>
      </c>
      <c r="U82" s="40" t="s">
        <v>789</v>
      </c>
      <c r="V82" s="60">
        <v>43992</v>
      </c>
      <c r="W82" s="45" t="s">
        <v>790</v>
      </c>
      <c r="X82" s="69" t="s">
        <v>791</v>
      </c>
      <c r="Y82" s="101"/>
      <c r="Z82" s="101"/>
      <c r="AA82" s="101"/>
      <c r="AB82" s="46" t="s">
        <v>22</v>
      </c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</row>
    <row r="83" spans="1:39" ht="71.25" x14ac:dyDescent="0.25">
      <c r="A83" s="38" t="s">
        <v>792</v>
      </c>
      <c r="B83" s="39">
        <v>43992</v>
      </c>
      <c r="C83" s="51" t="s">
        <v>793</v>
      </c>
      <c r="D83" s="52">
        <v>1152435911</v>
      </c>
      <c r="E83" s="40" t="s">
        <v>794</v>
      </c>
      <c r="F83" s="41">
        <v>27000000</v>
      </c>
      <c r="G83" s="53">
        <v>4500000</v>
      </c>
      <c r="H83" s="54" t="s">
        <v>786</v>
      </c>
      <c r="I83" s="44">
        <v>43993</v>
      </c>
      <c r="J83" s="39">
        <v>44175</v>
      </c>
      <c r="K83" s="42" t="s">
        <v>21</v>
      </c>
      <c r="L83" s="42" t="str">
        <f>IFERROR(VLOOKUP(K83,'Listas de Valores'!$A$1:$B$19,2,0),"")</f>
        <v>Contratación Directa</v>
      </c>
      <c r="M83" s="40" t="s">
        <v>42</v>
      </c>
      <c r="N83" s="40" t="str">
        <f>IFERROR(VLOOKUP(M83,'Listas de Valores'!$K$1:$L$36,2,0),"")</f>
        <v>Vicerrectoría Académica</v>
      </c>
      <c r="O83" s="40" t="s">
        <v>795</v>
      </c>
      <c r="P83" s="60">
        <v>43984</v>
      </c>
      <c r="Q83" s="51" t="s">
        <v>796</v>
      </c>
      <c r="R83" s="68">
        <v>43992</v>
      </c>
      <c r="S83" s="43">
        <v>0.27779999999999999</v>
      </c>
      <c r="T83" s="42" t="s">
        <v>171</v>
      </c>
      <c r="U83" s="40" t="s">
        <v>797</v>
      </c>
      <c r="V83" s="60">
        <v>43993</v>
      </c>
      <c r="W83" s="45" t="s">
        <v>798</v>
      </c>
      <c r="X83" s="69" t="s">
        <v>799</v>
      </c>
      <c r="Y83" s="101"/>
      <c r="Z83" s="101"/>
      <c r="AA83" s="101"/>
      <c r="AB83" s="46" t="s">
        <v>22</v>
      </c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</row>
    <row r="84" spans="1:39" ht="71.25" x14ac:dyDescent="0.25">
      <c r="A84" s="38" t="s">
        <v>800</v>
      </c>
      <c r="B84" s="49">
        <v>44007</v>
      </c>
      <c r="C84" s="51" t="s">
        <v>801</v>
      </c>
      <c r="D84" s="70">
        <v>98697703</v>
      </c>
      <c r="E84" s="51" t="s">
        <v>802</v>
      </c>
      <c r="F84" s="71">
        <v>19492352</v>
      </c>
      <c r="G84" s="72">
        <v>3213025</v>
      </c>
      <c r="H84" s="73" t="s">
        <v>803</v>
      </c>
      <c r="I84" s="49">
        <v>44013</v>
      </c>
      <c r="J84" s="39">
        <v>44176</v>
      </c>
      <c r="K84" s="74" t="s">
        <v>21</v>
      </c>
      <c r="L84" s="42" t="str">
        <f>IFERROR(VLOOKUP(K84,'Listas de Valores'!$A$1:$B$19,2,0),"")</f>
        <v>Contratación Directa</v>
      </c>
      <c r="M84" s="51" t="s">
        <v>56</v>
      </c>
      <c r="N84" s="40" t="str">
        <f>IFERROR(VLOOKUP(M84,'Listas de Valores'!$K$1:$L$36,2,0),"")</f>
        <v>Dirección De Tecnología</v>
      </c>
      <c r="O84" s="51" t="s">
        <v>804</v>
      </c>
      <c r="P84" s="68">
        <v>43987</v>
      </c>
      <c r="Q84" s="51" t="s">
        <v>805</v>
      </c>
      <c r="R84" s="68">
        <v>44007</v>
      </c>
      <c r="S84" s="43">
        <v>0.1648</v>
      </c>
      <c r="T84" s="42" t="s">
        <v>171</v>
      </c>
      <c r="U84" s="51" t="s">
        <v>806</v>
      </c>
      <c r="V84" s="68">
        <v>44013</v>
      </c>
      <c r="W84" s="69" t="s">
        <v>807</v>
      </c>
      <c r="X84" s="69" t="s">
        <v>808</v>
      </c>
      <c r="Y84" s="101"/>
      <c r="Z84" s="101"/>
      <c r="AA84" s="101"/>
      <c r="AB84" s="46" t="s">
        <v>22</v>
      </c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</row>
    <row r="85" spans="1:39" ht="71.25" x14ac:dyDescent="0.25">
      <c r="A85" s="76" t="s">
        <v>809</v>
      </c>
      <c r="B85" s="49">
        <v>44013</v>
      </c>
      <c r="C85" s="51" t="s">
        <v>810</v>
      </c>
      <c r="D85" s="70">
        <v>98627093</v>
      </c>
      <c r="E85" s="51" t="s">
        <v>599</v>
      </c>
      <c r="F85" s="71">
        <v>5500000</v>
      </c>
      <c r="G85" s="72" t="s">
        <v>811</v>
      </c>
      <c r="H85" s="73" t="s">
        <v>684</v>
      </c>
      <c r="I85" s="49">
        <v>44025</v>
      </c>
      <c r="J85" s="49">
        <v>44147</v>
      </c>
      <c r="K85" s="74" t="s">
        <v>21</v>
      </c>
      <c r="L85" s="42" t="str">
        <f>IFERROR(VLOOKUP(K85,'Listas de Valores'!$A$1:$B$19,2,0),"")</f>
        <v>Contratación Directa</v>
      </c>
      <c r="M85" s="77" t="s">
        <v>42</v>
      </c>
      <c r="N85" s="40" t="str">
        <f>IFERROR(VLOOKUP(M85,'Listas de Valores'!$K$1:$L$36,2,0),"")</f>
        <v>Vicerrectoría Académica</v>
      </c>
      <c r="O85" s="77" t="s">
        <v>812</v>
      </c>
      <c r="P85" s="78">
        <v>43972</v>
      </c>
      <c r="Q85" s="51" t="s">
        <v>813</v>
      </c>
      <c r="R85" s="68">
        <v>44013</v>
      </c>
      <c r="S85" s="43">
        <v>0</v>
      </c>
      <c r="T85" s="42" t="s">
        <v>171</v>
      </c>
      <c r="U85" s="77" t="s">
        <v>814</v>
      </c>
      <c r="V85" s="78">
        <v>44025</v>
      </c>
      <c r="W85" s="69" t="s">
        <v>815</v>
      </c>
      <c r="X85" s="69" t="s">
        <v>816</v>
      </c>
      <c r="Y85" s="101"/>
      <c r="Z85" s="101"/>
      <c r="AA85" s="101"/>
      <c r="AB85" s="46" t="s">
        <v>22</v>
      </c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</row>
    <row r="86" spans="1:39" ht="71.25" x14ac:dyDescent="0.25">
      <c r="A86" s="38" t="s">
        <v>817</v>
      </c>
      <c r="B86" s="49">
        <v>43999</v>
      </c>
      <c r="C86" s="51" t="s">
        <v>818</v>
      </c>
      <c r="D86" s="70">
        <v>32141575</v>
      </c>
      <c r="E86" s="51" t="s">
        <v>819</v>
      </c>
      <c r="F86" s="71">
        <v>19492352</v>
      </c>
      <c r="G86" s="72">
        <v>3213025</v>
      </c>
      <c r="H86" s="73" t="s">
        <v>803</v>
      </c>
      <c r="I86" s="49">
        <v>44005</v>
      </c>
      <c r="J86" s="39">
        <v>44176</v>
      </c>
      <c r="K86" s="74" t="s">
        <v>21</v>
      </c>
      <c r="L86" s="42" t="str">
        <f>IFERROR(VLOOKUP(K86,'Listas de Valores'!$A$1:$B$19,2,0),"")</f>
        <v>Contratación Directa</v>
      </c>
      <c r="M86" s="51" t="s">
        <v>56</v>
      </c>
      <c r="N86" s="40" t="str">
        <f>IFERROR(VLOOKUP(M86,'Listas de Valores'!$K$1:$L$36,2,0),"")</f>
        <v>Dirección De Tecnología</v>
      </c>
      <c r="O86" s="51" t="s">
        <v>820</v>
      </c>
      <c r="P86" s="68">
        <v>43987</v>
      </c>
      <c r="Q86" s="51" t="s">
        <v>821</v>
      </c>
      <c r="R86" s="68">
        <v>43999</v>
      </c>
      <c r="S86" s="43">
        <v>0.20880000000000001</v>
      </c>
      <c r="T86" s="42" t="s">
        <v>171</v>
      </c>
      <c r="U86" s="40" t="s">
        <v>822</v>
      </c>
      <c r="V86" s="60">
        <v>44002</v>
      </c>
      <c r="W86" s="69" t="s">
        <v>823</v>
      </c>
      <c r="X86" s="69" t="s">
        <v>824</v>
      </c>
      <c r="Y86" s="101"/>
      <c r="Z86" s="101"/>
      <c r="AA86" s="101"/>
      <c r="AB86" s="46" t="s">
        <v>22</v>
      </c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</row>
    <row r="87" spans="1:39" ht="71.25" x14ac:dyDescent="0.25">
      <c r="A87" s="38" t="s">
        <v>825</v>
      </c>
      <c r="B87" s="68">
        <v>43994</v>
      </c>
      <c r="C87" s="51" t="s">
        <v>826</v>
      </c>
      <c r="D87" s="48">
        <v>1128472800</v>
      </c>
      <c r="E87" s="40" t="s">
        <v>827</v>
      </c>
      <c r="F87" s="41">
        <v>31986949</v>
      </c>
      <c r="G87" s="53">
        <v>5272574</v>
      </c>
      <c r="H87" s="40" t="s">
        <v>803</v>
      </c>
      <c r="I87" s="49">
        <v>43998</v>
      </c>
      <c r="J87" s="39">
        <v>44176</v>
      </c>
      <c r="K87" s="42" t="s">
        <v>21</v>
      </c>
      <c r="L87" s="42" t="str">
        <f>IFERROR(VLOOKUP(K87,'Listas de Valores'!$A$1:$B$19,2,0),"")</f>
        <v>Contratación Directa</v>
      </c>
      <c r="M87" s="40" t="s">
        <v>56</v>
      </c>
      <c r="N87" s="40" t="str">
        <f>IFERROR(VLOOKUP(M87,'Listas de Valores'!$K$1:$L$36,2,0),"")</f>
        <v>Dirección De Tecnología</v>
      </c>
      <c r="O87" s="40" t="s">
        <v>828</v>
      </c>
      <c r="P87" s="79">
        <v>43987</v>
      </c>
      <c r="Q87" s="51" t="s">
        <v>795</v>
      </c>
      <c r="R87" s="68">
        <v>43994</v>
      </c>
      <c r="S87" s="43">
        <v>0.24729999999999999</v>
      </c>
      <c r="T87" s="42" t="s">
        <v>171</v>
      </c>
      <c r="U87" s="51" t="s">
        <v>829</v>
      </c>
      <c r="V87" s="68">
        <v>43998</v>
      </c>
      <c r="W87" s="45" t="s">
        <v>830</v>
      </c>
      <c r="X87" s="69" t="s">
        <v>831</v>
      </c>
      <c r="Y87" s="101"/>
      <c r="Z87" s="101"/>
      <c r="AA87" s="101"/>
      <c r="AB87" s="46" t="s">
        <v>22</v>
      </c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</row>
    <row r="88" spans="1:39" ht="171" x14ac:dyDescent="0.25">
      <c r="A88" s="38" t="s">
        <v>832</v>
      </c>
      <c r="B88" s="68">
        <v>44006</v>
      </c>
      <c r="C88" s="51" t="s">
        <v>833</v>
      </c>
      <c r="D88" s="80" t="s">
        <v>834</v>
      </c>
      <c r="E88" s="51" t="s">
        <v>835</v>
      </c>
      <c r="F88" s="71">
        <v>20250000</v>
      </c>
      <c r="G88" s="72" t="s">
        <v>110</v>
      </c>
      <c r="H88" s="51" t="s">
        <v>836</v>
      </c>
      <c r="I88" s="49">
        <v>44012</v>
      </c>
      <c r="J88" s="39">
        <v>44376</v>
      </c>
      <c r="K88" s="74" t="s">
        <v>40</v>
      </c>
      <c r="L88" s="42" t="str">
        <f>IFERROR(VLOOKUP(K88,'Listas de Valores'!$A$1:$B$19,2,0),"")</f>
        <v>Mínima Cuantía</v>
      </c>
      <c r="M88" s="51" t="s">
        <v>56</v>
      </c>
      <c r="N88" s="40" t="str">
        <f>IFERROR(VLOOKUP(M88,'Listas de Valores'!$K$1:$L$36,2,0),"")</f>
        <v>Dirección De Tecnología</v>
      </c>
      <c r="O88" s="51" t="s">
        <v>837</v>
      </c>
      <c r="P88" s="81">
        <v>43899</v>
      </c>
      <c r="Q88" s="51" t="s">
        <v>838</v>
      </c>
      <c r="R88" s="68">
        <v>44007</v>
      </c>
      <c r="S88" s="43">
        <v>1</v>
      </c>
      <c r="T88" s="74" t="s">
        <v>110</v>
      </c>
      <c r="U88" s="51" t="s">
        <v>839</v>
      </c>
      <c r="V88" s="68">
        <v>44012</v>
      </c>
      <c r="W88" s="69" t="s">
        <v>840</v>
      </c>
      <c r="X88" s="82" t="s">
        <v>841</v>
      </c>
      <c r="Y88" s="101"/>
      <c r="Z88" s="101"/>
      <c r="AA88" s="101"/>
      <c r="AB88" s="46" t="s">
        <v>22</v>
      </c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</row>
    <row r="89" spans="1:39" ht="99.75" x14ac:dyDescent="0.25">
      <c r="A89" s="38" t="s">
        <v>842</v>
      </c>
      <c r="B89" s="68">
        <v>44005</v>
      </c>
      <c r="C89" s="51" t="s">
        <v>843</v>
      </c>
      <c r="D89" s="80" t="s">
        <v>844</v>
      </c>
      <c r="E89" s="51" t="s">
        <v>845</v>
      </c>
      <c r="F89" s="71">
        <v>79985780</v>
      </c>
      <c r="G89" s="72" t="s">
        <v>110</v>
      </c>
      <c r="H89" s="51" t="s">
        <v>846</v>
      </c>
      <c r="I89" s="49">
        <v>44005</v>
      </c>
      <c r="J89" s="39">
        <v>44176</v>
      </c>
      <c r="K89" s="74" t="s">
        <v>26</v>
      </c>
      <c r="L89" s="42" t="str">
        <f>IFERROR(VLOOKUP(K89,'Listas de Valores'!$A$1:$B$19,2,0),"")</f>
        <v>Contratación Directa</v>
      </c>
      <c r="M89" s="51" t="s">
        <v>59</v>
      </c>
      <c r="N89" s="40" t="str">
        <f>IFERROR(VLOOKUP(M89,'Listas de Valores'!$K$1:$L$36,2,0),"")</f>
        <v>Vicerrectoría De Extensión</v>
      </c>
      <c r="O89" s="51" t="s">
        <v>847</v>
      </c>
      <c r="P89" s="68">
        <v>43987</v>
      </c>
      <c r="Q89" s="51" t="s">
        <v>848</v>
      </c>
      <c r="R89" s="68">
        <v>44007</v>
      </c>
      <c r="S89" s="43">
        <v>0</v>
      </c>
      <c r="T89" s="42" t="s">
        <v>110</v>
      </c>
      <c r="U89" s="51" t="s">
        <v>849</v>
      </c>
      <c r="V89" s="68">
        <v>44005</v>
      </c>
      <c r="W89" s="69" t="s">
        <v>850</v>
      </c>
      <c r="X89" s="82" t="s">
        <v>851</v>
      </c>
      <c r="Y89" s="100" t="s">
        <v>852</v>
      </c>
      <c r="Z89" s="101"/>
      <c r="AA89" s="100" t="s">
        <v>853</v>
      </c>
      <c r="AB89" s="46" t="s">
        <v>22</v>
      </c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</row>
    <row r="90" spans="1:39" ht="85.5" x14ac:dyDescent="0.25">
      <c r="A90" s="38" t="s">
        <v>854</v>
      </c>
      <c r="B90" s="68">
        <v>43994</v>
      </c>
      <c r="C90" s="51" t="s">
        <v>855</v>
      </c>
      <c r="D90" s="80" t="s">
        <v>856</v>
      </c>
      <c r="E90" s="51" t="s">
        <v>857</v>
      </c>
      <c r="F90" s="71">
        <v>0</v>
      </c>
      <c r="G90" s="72" t="s">
        <v>110</v>
      </c>
      <c r="H90" s="51" t="s">
        <v>858</v>
      </c>
      <c r="I90" s="49">
        <v>44008</v>
      </c>
      <c r="J90" s="83" t="s">
        <v>110</v>
      </c>
      <c r="K90" s="74" t="s">
        <v>38</v>
      </c>
      <c r="L90" s="42" t="str">
        <f>IFERROR(VLOOKUP(K90,'Listas de Valores'!$A$1:$B$19,2,0),"")</f>
        <v>Concurso de Méritos</v>
      </c>
      <c r="M90" s="51" t="s">
        <v>73</v>
      </c>
      <c r="N90" s="40" t="str">
        <f>IFERROR(VLOOKUP(M90,'Listas de Valores'!$K$1:$L$36,2,0),"")</f>
        <v>Vicerrectoría Administrativa Y Financiera</v>
      </c>
      <c r="O90" s="51" t="s">
        <v>110</v>
      </c>
      <c r="P90" s="51" t="s">
        <v>110</v>
      </c>
      <c r="Q90" s="51" t="s">
        <v>110</v>
      </c>
      <c r="R90" s="51" t="s">
        <v>110</v>
      </c>
      <c r="S90" s="42" t="s">
        <v>110</v>
      </c>
      <c r="T90" s="42" t="s">
        <v>110</v>
      </c>
      <c r="U90" s="51" t="s">
        <v>859</v>
      </c>
      <c r="V90" s="68">
        <v>44008</v>
      </c>
      <c r="W90" s="69" t="s">
        <v>860</v>
      </c>
      <c r="X90" s="46"/>
      <c r="Y90" s="101"/>
      <c r="Z90" s="101"/>
      <c r="AA90" s="101"/>
      <c r="AB90" s="46" t="s">
        <v>22</v>
      </c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</row>
    <row r="91" spans="1:39" ht="71.25" x14ac:dyDescent="0.25">
      <c r="A91" s="38" t="s">
        <v>861</v>
      </c>
      <c r="B91" s="68">
        <v>44006</v>
      </c>
      <c r="C91" s="51" t="s">
        <v>598</v>
      </c>
      <c r="D91" s="80">
        <v>32142339</v>
      </c>
      <c r="E91" s="51" t="s">
        <v>599</v>
      </c>
      <c r="F91" s="71">
        <v>3300000</v>
      </c>
      <c r="G91" s="72" t="s">
        <v>110</v>
      </c>
      <c r="H91" s="51" t="s">
        <v>600</v>
      </c>
      <c r="I91" s="49">
        <v>44007</v>
      </c>
      <c r="J91" s="39">
        <v>44067</v>
      </c>
      <c r="K91" s="74" t="s">
        <v>21</v>
      </c>
      <c r="L91" s="42" t="str">
        <f>IFERROR(VLOOKUP(K91,'Listas de Valores'!$A$1:$B$19,2,0),"")</f>
        <v>Contratación Directa</v>
      </c>
      <c r="M91" s="51" t="s">
        <v>72</v>
      </c>
      <c r="N91" s="40" t="str">
        <f>IFERROR(VLOOKUP(M91,'Listas de Valores'!$K$1:$L$36,2,0),"")</f>
        <v>Vicerrectoría Académica</v>
      </c>
      <c r="O91" s="51" t="s">
        <v>838</v>
      </c>
      <c r="P91" s="68">
        <v>43991</v>
      </c>
      <c r="Q91" s="51" t="s">
        <v>820</v>
      </c>
      <c r="R91" s="68">
        <v>44007</v>
      </c>
      <c r="S91" s="43">
        <v>1</v>
      </c>
      <c r="T91" s="42" t="s">
        <v>171</v>
      </c>
      <c r="U91" s="51" t="s">
        <v>862</v>
      </c>
      <c r="V91" s="68">
        <v>44007</v>
      </c>
      <c r="W91" s="69" t="s">
        <v>863</v>
      </c>
      <c r="X91" s="82" t="s">
        <v>864</v>
      </c>
      <c r="Y91" s="101"/>
      <c r="Z91" s="101"/>
      <c r="AA91" s="101"/>
      <c r="AB91" s="50" t="s">
        <v>17</v>
      </c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</row>
    <row r="92" spans="1:39" ht="85.5" x14ac:dyDescent="0.25">
      <c r="A92" s="76" t="s">
        <v>865</v>
      </c>
      <c r="B92" s="68">
        <v>44007</v>
      </c>
      <c r="C92" s="51" t="s">
        <v>866</v>
      </c>
      <c r="D92" s="80" t="s">
        <v>867</v>
      </c>
      <c r="E92" s="51" t="s">
        <v>868</v>
      </c>
      <c r="F92" s="71">
        <v>5892093747</v>
      </c>
      <c r="G92" s="72" t="s">
        <v>110</v>
      </c>
      <c r="H92" s="51" t="s">
        <v>869</v>
      </c>
      <c r="I92" s="49">
        <v>44007</v>
      </c>
      <c r="J92" s="39">
        <v>44165</v>
      </c>
      <c r="K92" s="74" t="s">
        <v>10</v>
      </c>
      <c r="L92" s="42" t="str">
        <f>IFERROR(VLOOKUP(K92,'Listas de Valores'!$A$1:$B$19,2,0),"")</f>
        <v>Contratación Directa</v>
      </c>
      <c r="M92" s="51" t="s">
        <v>44</v>
      </c>
      <c r="N92" s="40" t="str">
        <f>IFERROR(VLOOKUP(M92,'Listas de Valores'!$K$1:$L$36,2,0),"")</f>
        <v>Vicerrectoría Administrativa Y Financiera</v>
      </c>
      <c r="O92" s="51" t="s">
        <v>870</v>
      </c>
      <c r="P92" s="68">
        <v>44006</v>
      </c>
      <c r="Q92" s="51" t="s">
        <v>871</v>
      </c>
      <c r="R92" s="68">
        <v>44007</v>
      </c>
      <c r="S92" s="43">
        <v>0.67979999999999996</v>
      </c>
      <c r="T92" s="75" t="s">
        <v>110</v>
      </c>
      <c r="U92" s="75" t="s">
        <v>110</v>
      </c>
      <c r="V92" s="75" t="s">
        <v>110</v>
      </c>
      <c r="W92" s="69" t="s">
        <v>872</v>
      </c>
      <c r="X92" s="82" t="s">
        <v>873</v>
      </c>
      <c r="Y92" s="101"/>
      <c r="Z92" s="101"/>
      <c r="AA92" s="101"/>
      <c r="AB92" s="46" t="s">
        <v>22</v>
      </c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</row>
    <row r="93" spans="1:39" ht="71.25" x14ac:dyDescent="0.25">
      <c r="A93" s="76" t="s">
        <v>874</v>
      </c>
      <c r="B93" s="68">
        <v>44033</v>
      </c>
      <c r="C93" s="51" t="s">
        <v>875</v>
      </c>
      <c r="D93" s="80">
        <v>442850</v>
      </c>
      <c r="E93" s="51" t="s">
        <v>599</v>
      </c>
      <c r="F93" s="71">
        <v>6600000</v>
      </c>
      <c r="G93" s="72" t="s">
        <v>110</v>
      </c>
      <c r="H93" s="51" t="s">
        <v>876</v>
      </c>
      <c r="I93" s="49">
        <v>44040</v>
      </c>
      <c r="J93" s="39">
        <v>44176</v>
      </c>
      <c r="K93" s="74" t="s">
        <v>21</v>
      </c>
      <c r="L93" s="42" t="str">
        <f>IFERROR(VLOOKUP(K93,'Listas de Valores'!$A$1:$B$19,2,0),"")</f>
        <v>Contratación Directa</v>
      </c>
      <c r="M93" s="51" t="s">
        <v>42</v>
      </c>
      <c r="N93" s="40" t="str">
        <f>IFERROR(VLOOKUP(M93,'Listas de Valores'!$K$1:$L$36,2,0),"")</f>
        <v>Vicerrectoría Académica</v>
      </c>
      <c r="O93" s="51" t="s">
        <v>877</v>
      </c>
      <c r="P93" s="84">
        <v>43993</v>
      </c>
      <c r="Q93" s="51" t="s">
        <v>878</v>
      </c>
      <c r="R93" s="68">
        <v>44033</v>
      </c>
      <c r="S93" s="43">
        <v>0</v>
      </c>
      <c r="T93" s="42" t="s">
        <v>171</v>
      </c>
      <c r="U93" s="51" t="s">
        <v>879</v>
      </c>
      <c r="V93" s="68">
        <v>44040</v>
      </c>
      <c r="W93" s="69" t="s">
        <v>880</v>
      </c>
      <c r="X93" s="82" t="s">
        <v>881</v>
      </c>
      <c r="Y93" s="101"/>
      <c r="Z93" s="101"/>
      <c r="AA93" s="101"/>
      <c r="AB93" s="50" t="s">
        <v>11</v>
      </c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</row>
    <row r="94" spans="1:39" ht="71.25" x14ac:dyDescent="0.25">
      <c r="A94" s="76" t="s">
        <v>882</v>
      </c>
      <c r="B94" s="68">
        <v>44026</v>
      </c>
      <c r="C94" s="51" t="s">
        <v>883</v>
      </c>
      <c r="D94" s="80">
        <v>70810970</v>
      </c>
      <c r="E94" s="51" t="s">
        <v>599</v>
      </c>
      <c r="F94" s="71">
        <v>3300000</v>
      </c>
      <c r="G94" s="72" t="s">
        <v>110</v>
      </c>
      <c r="H94" s="51" t="s">
        <v>884</v>
      </c>
      <c r="I94" s="49">
        <v>44029</v>
      </c>
      <c r="J94" s="39">
        <v>44120</v>
      </c>
      <c r="K94" s="74" t="s">
        <v>21</v>
      </c>
      <c r="L94" s="42" t="str">
        <f>IFERROR(VLOOKUP(K94,'Listas de Valores'!$A$1:$B$19,2,0),"")</f>
        <v>Contratación Directa</v>
      </c>
      <c r="M94" s="51" t="s">
        <v>42</v>
      </c>
      <c r="N94" s="40" t="str">
        <f>IFERROR(VLOOKUP(M94,'Listas de Valores'!$K$1:$L$36,2,0),"")</f>
        <v>Vicerrectoría Académica</v>
      </c>
      <c r="O94" s="51" t="s">
        <v>885</v>
      </c>
      <c r="P94" s="51">
        <v>3300000</v>
      </c>
      <c r="Q94" s="51" t="s">
        <v>886</v>
      </c>
      <c r="R94" s="68">
        <v>44026</v>
      </c>
      <c r="S94" s="43">
        <v>0</v>
      </c>
      <c r="T94" s="42" t="s">
        <v>137</v>
      </c>
      <c r="U94" s="51" t="s">
        <v>887</v>
      </c>
      <c r="V94" s="68">
        <v>44028</v>
      </c>
      <c r="W94" s="69" t="s">
        <v>888</v>
      </c>
      <c r="X94" s="82" t="s">
        <v>889</v>
      </c>
      <c r="Y94" s="101"/>
      <c r="Z94" s="101"/>
      <c r="AA94" s="101"/>
      <c r="AB94" s="46" t="s">
        <v>22</v>
      </c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</row>
    <row r="95" spans="1:39" ht="71.25" x14ac:dyDescent="0.25">
      <c r="A95" s="76" t="s">
        <v>890</v>
      </c>
      <c r="B95" s="68">
        <v>44013</v>
      </c>
      <c r="C95" s="51" t="s">
        <v>891</v>
      </c>
      <c r="D95" s="80">
        <v>13720704</v>
      </c>
      <c r="E95" s="51" t="s">
        <v>599</v>
      </c>
      <c r="F95" s="71">
        <v>2200000</v>
      </c>
      <c r="G95" s="72" t="s">
        <v>110</v>
      </c>
      <c r="H95" s="51" t="s">
        <v>600</v>
      </c>
      <c r="I95" s="49">
        <v>44015</v>
      </c>
      <c r="J95" s="39">
        <v>44076</v>
      </c>
      <c r="K95" s="74" t="s">
        <v>21</v>
      </c>
      <c r="L95" s="42" t="str">
        <f>IFERROR(VLOOKUP(K95,'Listas de Valores'!$A$1:$B$19,2,0),"")</f>
        <v>Contratación Directa</v>
      </c>
      <c r="M95" s="51" t="s">
        <v>42</v>
      </c>
      <c r="N95" s="40" t="str">
        <f>IFERROR(VLOOKUP(M95,'Listas de Valores'!$K$1:$L$36,2,0),"")</f>
        <v>Vicerrectoría Académica</v>
      </c>
      <c r="O95" s="51" t="s">
        <v>892</v>
      </c>
      <c r="P95" s="68">
        <v>43993</v>
      </c>
      <c r="Q95" s="51" t="s">
        <v>893</v>
      </c>
      <c r="R95" s="68">
        <v>44013</v>
      </c>
      <c r="S95" s="43">
        <v>0</v>
      </c>
      <c r="T95" s="42" t="s">
        <v>894</v>
      </c>
      <c r="U95" s="51" t="s">
        <v>895</v>
      </c>
      <c r="V95" s="68">
        <v>44018</v>
      </c>
      <c r="W95" s="69" t="s">
        <v>896</v>
      </c>
      <c r="X95" s="82" t="s">
        <v>897</v>
      </c>
      <c r="Y95" s="101"/>
      <c r="Z95" s="101"/>
      <c r="AA95" s="101"/>
      <c r="AB95" s="46" t="s">
        <v>22</v>
      </c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</row>
    <row r="96" spans="1:39" ht="71.25" x14ac:dyDescent="0.25">
      <c r="A96" s="38" t="s">
        <v>898</v>
      </c>
      <c r="B96" s="68">
        <v>44013</v>
      </c>
      <c r="C96" s="51" t="s">
        <v>899</v>
      </c>
      <c r="D96" s="80">
        <v>70955320</v>
      </c>
      <c r="E96" s="51" t="s">
        <v>599</v>
      </c>
      <c r="F96" s="71">
        <v>7700000</v>
      </c>
      <c r="G96" s="72" t="s">
        <v>110</v>
      </c>
      <c r="H96" s="51" t="s">
        <v>786</v>
      </c>
      <c r="I96" s="49">
        <v>44015</v>
      </c>
      <c r="J96" s="39">
        <v>44176</v>
      </c>
      <c r="K96" s="74" t="s">
        <v>21</v>
      </c>
      <c r="L96" s="42" t="str">
        <f>IFERROR(VLOOKUP(K96,'Listas de Valores'!$A$1:$B$19,2,0),"")</f>
        <v>Contratación Directa</v>
      </c>
      <c r="M96" s="51" t="s">
        <v>72</v>
      </c>
      <c r="N96" s="40" t="str">
        <f>IFERROR(VLOOKUP(M96,'Listas de Valores'!$K$1:$L$36,2,0),"")</f>
        <v>Vicerrectoría Académica</v>
      </c>
      <c r="O96" s="51" t="s">
        <v>900</v>
      </c>
      <c r="P96" s="68">
        <v>43972</v>
      </c>
      <c r="Q96" s="51" t="s">
        <v>901</v>
      </c>
      <c r="R96" s="68">
        <v>44013</v>
      </c>
      <c r="S96" s="43">
        <v>0</v>
      </c>
      <c r="T96" s="42" t="s">
        <v>171</v>
      </c>
      <c r="U96" s="51" t="s">
        <v>902</v>
      </c>
      <c r="V96" s="68">
        <v>44015</v>
      </c>
      <c r="W96" s="69" t="s">
        <v>903</v>
      </c>
      <c r="X96" s="82" t="s">
        <v>904</v>
      </c>
      <c r="Y96" s="101"/>
      <c r="Z96" s="101"/>
      <c r="AA96" s="101"/>
      <c r="AB96" s="46" t="s">
        <v>22</v>
      </c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</row>
    <row r="97" spans="1:39" ht="71.25" x14ac:dyDescent="0.25">
      <c r="A97" s="76" t="s">
        <v>905</v>
      </c>
      <c r="B97" s="68">
        <v>44018</v>
      </c>
      <c r="C97" s="51" t="s">
        <v>906</v>
      </c>
      <c r="D97" s="80">
        <v>1020397151</v>
      </c>
      <c r="E97" s="51" t="s">
        <v>599</v>
      </c>
      <c r="F97" s="71">
        <v>9900000</v>
      </c>
      <c r="G97" s="72" t="s">
        <v>110</v>
      </c>
      <c r="H97" s="51" t="s">
        <v>786</v>
      </c>
      <c r="I97" s="49">
        <v>44026</v>
      </c>
      <c r="J97" s="39">
        <v>44176</v>
      </c>
      <c r="K97" s="74" t="s">
        <v>21</v>
      </c>
      <c r="L97" s="42" t="str">
        <f>IFERROR(VLOOKUP(K97,'Listas de Valores'!$A$1:$B$19,2,0),"")</f>
        <v>Contratación Directa</v>
      </c>
      <c r="M97" s="51" t="s">
        <v>72</v>
      </c>
      <c r="N97" s="40" t="str">
        <f>IFERROR(VLOOKUP(M97,'Listas de Valores'!$K$1:$L$36,2,0),"")</f>
        <v>Vicerrectoría Académica</v>
      </c>
      <c r="O97" s="51" t="s">
        <v>907</v>
      </c>
      <c r="P97" s="68">
        <v>43993</v>
      </c>
      <c r="Q97" s="51" t="s">
        <v>907</v>
      </c>
      <c r="R97" s="68">
        <v>44018</v>
      </c>
      <c r="S97" s="43">
        <v>0</v>
      </c>
      <c r="T97" s="42" t="s">
        <v>171</v>
      </c>
      <c r="U97" s="51" t="s">
        <v>908</v>
      </c>
      <c r="V97" s="84">
        <v>44026</v>
      </c>
      <c r="W97" s="69" t="s">
        <v>909</v>
      </c>
      <c r="X97" s="82" t="s">
        <v>910</v>
      </c>
      <c r="Y97" s="101"/>
      <c r="Z97" s="101"/>
      <c r="AA97" s="101"/>
      <c r="AB97" s="46" t="s">
        <v>22</v>
      </c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</row>
    <row r="98" spans="1:39" ht="71.25" x14ac:dyDescent="0.25">
      <c r="A98" s="38" t="s">
        <v>911</v>
      </c>
      <c r="B98" s="68">
        <v>44015</v>
      </c>
      <c r="C98" s="51" t="s">
        <v>912</v>
      </c>
      <c r="D98" s="80">
        <v>98704908</v>
      </c>
      <c r="E98" s="51" t="s">
        <v>599</v>
      </c>
      <c r="F98" s="71">
        <v>4400000</v>
      </c>
      <c r="G98" s="72" t="s">
        <v>110</v>
      </c>
      <c r="H98" s="51" t="s">
        <v>684</v>
      </c>
      <c r="I98" s="49">
        <v>44019</v>
      </c>
      <c r="J98" s="39">
        <v>44141</v>
      </c>
      <c r="K98" s="74" t="s">
        <v>21</v>
      </c>
      <c r="L98" s="42" t="str">
        <f>IFERROR(VLOOKUP(K98,'Listas de Valores'!$A$1:$B$19,2,0),"")</f>
        <v>Contratación Directa</v>
      </c>
      <c r="M98" s="51" t="s">
        <v>72</v>
      </c>
      <c r="N98" s="40" t="str">
        <f>IFERROR(VLOOKUP(M98,'Listas de Valores'!$K$1:$L$36,2,0),"")</f>
        <v>Vicerrectoría Académica</v>
      </c>
      <c r="O98" s="51" t="s">
        <v>913</v>
      </c>
      <c r="P98" s="68">
        <v>43972</v>
      </c>
      <c r="Q98" s="51" t="s">
        <v>892</v>
      </c>
      <c r="R98" s="68">
        <v>44015</v>
      </c>
      <c r="S98" s="43">
        <v>0</v>
      </c>
      <c r="T98" s="42" t="s">
        <v>171</v>
      </c>
      <c r="U98" s="51" t="s">
        <v>914</v>
      </c>
      <c r="V98" s="68">
        <v>44015</v>
      </c>
      <c r="W98" s="69" t="s">
        <v>915</v>
      </c>
      <c r="X98" s="82" t="s">
        <v>916</v>
      </c>
      <c r="Y98" s="101"/>
      <c r="Z98" s="101"/>
      <c r="AA98" s="101"/>
      <c r="AB98" s="46" t="s">
        <v>22</v>
      </c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</row>
    <row r="99" spans="1:39" ht="71.25" x14ac:dyDescent="0.25">
      <c r="A99" s="76" t="s">
        <v>917</v>
      </c>
      <c r="B99" s="68">
        <v>44015</v>
      </c>
      <c r="C99" s="40" t="s">
        <v>383</v>
      </c>
      <c r="D99" s="80">
        <v>1017212417</v>
      </c>
      <c r="E99" s="51" t="s">
        <v>918</v>
      </c>
      <c r="F99" s="71">
        <v>10581563</v>
      </c>
      <c r="G99" s="72">
        <v>2034916</v>
      </c>
      <c r="H99" s="51" t="s">
        <v>919</v>
      </c>
      <c r="I99" s="49">
        <v>44018</v>
      </c>
      <c r="J99" s="39">
        <v>44176</v>
      </c>
      <c r="K99" s="74" t="s">
        <v>21</v>
      </c>
      <c r="L99" s="42" t="str">
        <f>IFERROR(VLOOKUP(K99,'Listas de Valores'!$A$1:$B$19,2,0),"")</f>
        <v>Contratación Directa</v>
      </c>
      <c r="M99" s="51" t="s">
        <v>24</v>
      </c>
      <c r="N99" s="40" t="str">
        <f>IFERROR(VLOOKUP(M99,'Listas de Valores'!$K$1:$L$36,2,0),"")</f>
        <v>Secretaría General</v>
      </c>
      <c r="O99" s="51" t="s">
        <v>878</v>
      </c>
      <c r="P99" s="68">
        <v>44014</v>
      </c>
      <c r="Q99" s="51" t="s">
        <v>920</v>
      </c>
      <c r="R99" s="84">
        <v>44018</v>
      </c>
      <c r="S99" s="43">
        <v>0.1603</v>
      </c>
      <c r="T99" s="42" t="s">
        <v>120</v>
      </c>
      <c r="U99" s="51" t="s">
        <v>921</v>
      </c>
      <c r="V99" s="68">
        <v>44018</v>
      </c>
      <c r="W99" s="69" t="s">
        <v>922</v>
      </c>
      <c r="X99" s="82" t="s">
        <v>923</v>
      </c>
      <c r="Y99" s="101"/>
      <c r="Z99" s="101"/>
      <c r="AA99" s="101"/>
      <c r="AB99" s="46" t="s">
        <v>22</v>
      </c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</row>
    <row r="100" spans="1:39" ht="171" x14ac:dyDescent="0.25">
      <c r="A100" s="76" t="s">
        <v>924</v>
      </c>
      <c r="B100" s="68">
        <v>44013</v>
      </c>
      <c r="C100" s="51" t="s">
        <v>925</v>
      </c>
      <c r="D100" s="80">
        <v>900638480</v>
      </c>
      <c r="E100" s="51" t="s">
        <v>926</v>
      </c>
      <c r="F100" s="71">
        <v>7000000</v>
      </c>
      <c r="G100" s="72" t="s">
        <v>110</v>
      </c>
      <c r="H100" s="51" t="s">
        <v>927</v>
      </c>
      <c r="I100" s="49">
        <v>44019</v>
      </c>
      <c r="J100" s="39">
        <v>44027</v>
      </c>
      <c r="K100" s="74" t="s">
        <v>40</v>
      </c>
      <c r="L100" s="42" t="str">
        <f>IFERROR(VLOOKUP(K100,'Listas de Valores'!$A$1:$B$19,2,0),"")</f>
        <v>Mínima Cuantía</v>
      </c>
      <c r="M100" s="51" t="s">
        <v>62</v>
      </c>
      <c r="N100" s="40" t="str">
        <f>IFERROR(VLOOKUP(M100,'Listas de Valores'!$K$1:$L$36,2,0),"")</f>
        <v>Vicerrectoría Académica</v>
      </c>
      <c r="O100" s="51" t="s">
        <v>928</v>
      </c>
      <c r="P100" s="68">
        <v>43984</v>
      </c>
      <c r="Q100" s="51" t="s">
        <v>885</v>
      </c>
      <c r="R100" s="68">
        <v>44018</v>
      </c>
      <c r="S100" s="43">
        <v>1</v>
      </c>
      <c r="T100" s="75" t="s">
        <v>110</v>
      </c>
      <c r="U100" s="51" t="s">
        <v>929</v>
      </c>
      <c r="V100" s="68">
        <v>44021</v>
      </c>
      <c r="W100" s="69" t="s">
        <v>930</v>
      </c>
      <c r="X100" s="46"/>
      <c r="Y100" s="101"/>
      <c r="Z100" s="101"/>
      <c r="AA100" s="101"/>
      <c r="AB100" s="50" t="s">
        <v>17</v>
      </c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</row>
    <row r="101" spans="1:39" ht="71.25" x14ac:dyDescent="0.25">
      <c r="A101" s="38" t="s">
        <v>931</v>
      </c>
      <c r="B101" s="68">
        <v>44020</v>
      </c>
      <c r="C101" s="51" t="s">
        <v>932</v>
      </c>
      <c r="D101" s="80">
        <v>43280439</v>
      </c>
      <c r="E101" s="51" t="s">
        <v>933</v>
      </c>
      <c r="F101" s="71">
        <v>26666667</v>
      </c>
      <c r="G101" s="72">
        <v>5000000</v>
      </c>
      <c r="H101" s="51" t="s">
        <v>934</v>
      </c>
      <c r="I101" s="49">
        <v>44021</v>
      </c>
      <c r="J101" s="39">
        <v>44176</v>
      </c>
      <c r="K101" s="74" t="s">
        <v>21</v>
      </c>
      <c r="L101" s="42" t="str">
        <f>IFERROR(VLOOKUP(K101,'Listas de Valores'!$A$1:$B$19,2,0),"")</f>
        <v>Contratación Directa</v>
      </c>
      <c r="M101" s="51" t="s">
        <v>72</v>
      </c>
      <c r="N101" s="40" t="str">
        <f>IFERROR(VLOOKUP(M101,'Listas de Valores'!$K$1:$L$36,2,0),"")</f>
        <v>Vicerrectoría Académica</v>
      </c>
      <c r="O101" s="51" t="s">
        <v>935</v>
      </c>
      <c r="P101" s="68">
        <v>44008</v>
      </c>
      <c r="Q101" s="51" t="s">
        <v>936</v>
      </c>
      <c r="R101" s="68">
        <v>44020</v>
      </c>
      <c r="S101" s="43">
        <v>0.13750000000000001</v>
      </c>
      <c r="T101" s="42" t="s">
        <v>171</v>
      </c>
      <c r="U101" s="51" t="s">
        <v>937</v>
      </c>
      <c r="V101" s="68">
        <v>44020</v>
      </c>
      <c r="W101" s="69" t="s">
        <v>938</v>
      </c>
      <c r="X101" s="82" t="s">
        <v>939</v>
      </c>
      <c r="Y101" s="101"/>
      <c r="Z101" s="101"/>
      <c r="AA101" s="101"/>
      <c r="AB101" s="46" t="s">
        <v>22</v>
      </c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</row>
    <row r="102" spans="1:39" ht="71.25" x14ac:dyDescent="0.25">
      <c r="A102" s="38" t="s">
        <v>940</v>
      </c>
      <c r="B102" s="68">
        <v>44027</v>
      </c>
      <c r="C102" s="51" t="s">
        <v>191</v>
      </c>
      <c r="D102" s="80">
        <v>72277800</v>
      </c>
      <c r="E102" s="51" t="s">
        <v>941</v>
      </c>
      <c r="F102" s="71">
        <v>27241632</v>
      </c>
      <c r="G102" s="72">
        <v>5272574</v>
      </c>
      <c r="H102" s="51" t="s">
        <v>942</v>
      </c>
      <c r="I102" s="49">
        <v>44033</v>
      </c>
      <c r="J102" s="39">
        <v>44176</v>
      </c>
      <c r="K102" s="74" t="s">
        <v>21</v>
      </c>
      <c r="L102" s="42" t="str">
        <f>IFERROR(VLOOKUP(K102,'Listas de Valores'!$A$1:$B$19,2,0),"")</f>
        <v>Contratación Directa</v>
      </c>
      <c r="M102" s="51" t="s">
        <v>56</v>
      </c>
      <c r="N102" s="40" t="str">
        <f>IFERROR(VLOOKUP(M102,'Listas de Valores'!$K$1:$L$36,2,0),"")</f>
        <v>Dirección De Tecnología</v>
      </c>
      <c r="O102" s="51" t="s">
        <v>943</v>
      </c>
      <c r="P102" s="68">
        <v>44008</v>
      </c>
      <c r="Q102" s="51" t="s">
        <v>944</v>
      </c>
      <c r="R102" s="68">
        <v>44027</v>
      </c>
      <c r="S102" s="43">
        <v>6.4500000000000002E-2</v>
      </c>
      <c r="T102" s="42" t="s">
        <v>171</v>
      </c>
      <c r="U102" s="51" t="s">
        <v>945</v>
      </c>
      <c r="V102" s="68">
        <v>44033</v>
      </c>
      <c r="W102" s="69" t="s">
        <v>946</v>
      </c>
      <c r="X102" s="82" t="s">
        <v>947</v>
      </c>
      <c r="Y102" s="101"/>
      <c r="Z102" s="101"/>
      <c r="AA102" s="101"/>
      <c r="AB102" s="46" t="s">
        <v>22</v>
      </c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</row>
    <row r="103" spans="1:39" ht="71.25" x14ac:dyDescent="0.25">
      <c r="A103" s="76" t="s">
        <v>948</v>
      </c>
      <c r="B103" s="68">
        <v>44025</v>
      </c>
      <c r="C103" s="51" t="s">
        <v>949</v>
      </c>
      <c r="D103" s="80">
        <v>1095913488</v>
      </c>
      <c r="E103" s="51" t="s">
        <v>599</v>
      </c>
      <c r="F103" s="71">
        <v>2200000</v>
      </c>
      <c r="G103" s="72" t="s">
        <v>110</v>
      </c>
      <c r="H103" s="51" t="s">
        <v>600</v>
      </c>
      <c r="I103" s="49">
        <v>44033</v>
      </c>
      <c r="J103" s="39">
        <v>44094</v>
      </c>
      <c r="K103" s="74" t="s">
        <v>21</v>
      </c>
      <c r="L103" s="42" t="str">
        <f>IFERROR(VLOOKUP(K103,'Listas de Valores'!$A$1:$B$19,2,0),"")</f>
        <v>Contratación Directa</v>
      </c>
      <c r="M103" s="51" t="s">
        <v>42</v>
      </c>
      <c r="N103" s="40" t="str">
        <f>IFERROR(VLOOKUP(M103,'Listas de Valores'!$K$1:$L$36,2,0),"")</f>
        <v>Vicerrectoría Académica</v>
      </c>
      <c r="O103" s="51" t="s">
        <v>950</v>
      </c>
      <c r="P103" s="68">
        <v>43993</v>
      </c>
      <c r="Q103" s="51" t="s">
        <v>951</v>
      </c>
      <c r="R103" s="68">
        <v>44025</v>
      </c>
      <c r="S103" s="43">
        <v>0</v>
      </c>
      <c r="T103" s="42" t="s">
        <v>120</v>
      </c>
      <c r="U103" s="77" t="s">
        <v>952</v>
      </c>
      <c r="V103" s="68">
        <v>44033</v>
      </c>
      <c r="W103" s="69" t="s">
        <v>953</v>
      </c>
      <c r="X103" s="82" t="s">
        <v>954</v>
      </c>
      <c r="Y103" s="101"/>
      <c r="Z103" s="101"/>
      <c r="AA103" s="101"/>
      <c r="AB103" s="46" t="s">
        <v>22</v>
      </c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</row>
    <row r="104" spans="1:39" ht="71.25" x14ac:dyDescent="0.25">
      <c r="A104" s="38" t="s">
        <v>955</v>
      </c>
      <c r="B104" s="68">
        <v>44021</v>
      </c>
      <c r="C104" s="51" t="s">
        <v>956</v>
      </c>
      <c r="D104" s="80">
        <v>1017141979</v>
      </c>
      <c r="E104" s="51" t="s">
        <v>957</v>
      </c>
      <c r="F104" s="71">
        <v>27241632</v>
      </c>
      <c r="G104" s="72">
        <v>5272574</v>
      </c>
      <c r="H104" s="51" t="s">
        <v>958</v>
      </c>
      <c r="I104" s="49">
        <v>44025</v>
      </c>
      <c r="J104" s="39">
        <v>44176</v>
      </c>
      <c r="K104" s="74" t="s">
        <v>21</v>
      </c>
      <c r="L104" s="42" t="str">
        <f>IFERROR(VLOOKUP(K104,'Listas de Valores'!$A$1:$B$19,2,0),"")</f>
        <v>Contratación Directa</v>
      </c>
      <c r="M104" s="51" t="s">
        <v>56</v>
      </c>
      <c r="N104" s="40" t="str">
        <f>IFERROR(VLOOKUP(M104,'Listas de Valores'!$K$1:$L$36,2,0),"")</f>
        <v>Dirección De Tecnología</v>
      </c>
      <c r="O104" s="51" t="s">
        <v>959</v>
      </c>
      <c r="P104" s="68">
        <v>44012</v>
      </c>
      <c r="Q104" s="51" t="s">
        <v>960</v>
      </c>
      <c r="R104" s="68">
        <v>44021</v>
      </c>
      <c r="S104" s="43">
        <v>0.11609999999999999</v>
      </c>
      <c r="T104" s="42" t="s">
        <v>171</v>
      </c>
      <c r="U104" s="51" t="s">
        <v>961</v>
      </c>
      <c r="V104" s="68">
        <v>44025</v>
      </c>
      <c r="W104" s="69" t="s">
        <v>962</v>
      </c>
      <c r="X104" s="82" t="s">
        <v>963</v>
      </c>
      <c r="Y104" s="101"/>
      <c r="Z104" s="101"/>
      <c r="AA104" s="101"/>
      <c r="AB104" s="46" t="s">
        <v>22</v>
      </c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85"/>
    </row>
    <row r="105" spans="1:39" ht="71.25" x14ac:dyDescent="0.25">
      <c r="A105" s="38" t="s">
        <v>964</v>
      </c>
      <c r="B105" s="68">
        <v>44021</v>
      </c>
      <c r="C105" s="51" t="s">
        <v>317</v>
      </c>
      <c r="D105" s="80">
        <v>98592012</v>
      </c>
      <c r="E105" s="51" t="s">
        <v>965</v>
      </c>
      <c r="F105" s="71">
        <v>16600629</v>
      </c>
      <c r="G105" s="72">
        <v>3213025</v>
      </c>
      <c r="H105" s="51" t="s">
        <v>958</v>
      </c>
      <c r="I105" s="49">
        <v>44025</v>
      </c>
      <c r="J105" s="39">
        <v>44176</v>
      </c>
      <c r="K105" s="74" t="s">
        <v>21</v>
      </c>
      <c r="L105" s="42" t="str">
        <f>IFERROR(VLOOKUP(K105,'Listas de Valores'!$A$1:$B$19,2,0),"")</f>
        <v>Contratación Directa</v>
      </c>
      <c r="M105" s="51" t="s">
        <v>56</v>
      </c>
      <c r="N105" s="40" t="str">
        <f>IFERROR(VLOOKUP(M105,'Listas de Valores'!$K$1:$L$36,2,0),"")</f>
        <v>Dirección De Tecnología</v>
      </c>
      <c r="O105" s="51" t="s">
        <v>966</v>
      </c>
      <c r="P105" s="68">
        <v>44012</v>
      </c>
      <c r="Q105" s="51" t="s">
        <v>967</v>
      </c>
      <c r="R105" s="68">
        <v>44021</v>
      </c>
      <c r="S105" s="43">
        <v>0.11609999999999999</v>
      </c>
      <c r="T105" s="42" t="s">
        <v>120</v>
      </c>
      <c r="U105" s="51" t="s">
        <v>968</v>
      </c>
      <c r="V105" s="68">
        <v>44025</v>
      </c>
      <c r="W105" s="69" t="s">
        <v>969</v>
      </c>
      <c r="X105" s="82" t="s">
        <v>970</v>
      </c>
      <c r="Y105" s="101"/>
      <c r="Z105" s="101"/>
      <c r="AA105" s="101"/>
      <c r="AB105" s="46" t="s">
        <v>22</v>
      </c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85"/>
    </row>
    <row r="106" spans="1:39" ht="156.75" x14ac:dyDescent="0.25">
      <c r="A106" s="38" t="s">
        <v>971</v>
      </c>
      <c r="B106" s="68">
        <v>44025</v>
      </c>
      <c r="C106" s="51" t="s">
        <v>972</v>
      </c>
      <c r="D106" s="80">
        <v>98668041</v>
      </c>
      <c r="E106" s="51" t="s">
        <v>973</v>
      </c>
      <c r="F106" s="71">
        <v>36000000</v>
      </c>
      <c r="G106" s="72">
        <v>6000000</v>
      </c>
      <c r="H106" s="51" t="s">
        <v>974</v>
      </c>
      <c r="I106" s="49">
        <v>44027</v>
      </c>
      <c r="J106" s="39">
        <v>44196</v>
      </c>
      <c r="K106" s="74" t="s">
        <v>21</v>
      </c>
      <c r="L106" s="42" t="str">
        <f>IFERROR(VLOOKUP(K106,'Listas de Valores'!$A$1:$B$19,2,0),"")</f>
        <v>Contratación Directa</v>
      </c>
      <c r="M106" s="51" t="s">
        <v>73</v>
      </c>
      <c r="N106" s="40" t="str">
        <f>IFERROR(VLOOKUP(M106,'Listas de Valores'!$K$1:$L$36,2,0),"")</f>
        <v>Vicerrectoría Administrativa Y Financiera</v>
      </c>
      <c r="O106" s="51" t="s">
        <v>975</v>
      </c>
      <c r="P106" s="68">
        <v>44005</v>
      </c>
      <c r="Q106" s="51" t="s">
        <v>976</v>
      </c>
      <c r="R106" s="68">
        <v>44025</v>
      </c>
      <c r="S106" s="43">
        <v>8.3299999999999999E-2</v>
      </c>
      <c r="T106" s="42" t="s">
        <v>171</v>
      </c>
      <c r="U106" s="51" t="s">
        <v>977</v>
      </c>
      <c r="V106" s="68">
        <v>44025</v>
      </c>
      <c r="W106" s="69" t="s">
        <v>978</v>
      </c>
      <c r="X106" s="82" t="s">
        <v>979</v>
      </c>
      <c r="Y106" s="101"/>
      <c r="Z106" s="101"/>
      <c r="AA106" s="101"/>
      <c r="AB106" s="46" t="s">
        <v>22</v>
      </c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85"/>
    </row>
    <row r="107" spans="1:39" ht="71.25" x14ac:dyDescent="0.25">
      <c r="A107" s="76" t="s">
        <v>980</v>
      </c>
      <c r="B107" s="68">
        <v>44033</v>
      </c>
      <c r="C107" s="51" t="s">
        <v>981</v>
      </c>
      <c r="D107" s="80">
        <v>44000911</v>
      </c>
      <c r="E107" s="51" t="s">
        <v>599</v>
      </c>
      <c r="F107" s="71">
        <v>2200000</v>
      </c>
      <c r="G107" s="72" t="s">
        <v>110</v>
      </c>
      <c r="H107" s="51" t="s">
        <v>201</v>
      </c>
      <c r="I107" s="49">
        <v>44039</v>
      </c>
      <c r="J107" s="39">
        <v>44130</v>
      </c>
      <c r="K107" s="74" t="s">
        <v>21</v>
      </c>
      <c r="L107" s="42" t="str">
        <f>IFERROR(VLOOKUP(K107,'Listas de Valores'!$A$1:$B$19,2,0),"")</f>
        <v>Contratación Directa</v>
      </c>
      <c r="M107" s="51" t="s">
        <v>72</v>
      </c>
      <c r="N107" s="40" t="str">
        <f>IFERROR(VLOOKUP(M107,'Listas de Valores'!$K$1:$L$36,2,0),"")</f>
        <v>Vicerrectoría Académica</v>
      </c>
      <c r="O107" s="51" t="s">
        <v>982</v>
      </c>
      <c r="P107" s="68">
        <v>44010</v>
      </c>
      <c r="Q107" s="51" t="s">
        <v>983</v>
      </c>
      <c r="R107" s="68">
        <v>44033</v>
      </c>
      <c r="S107" s="43">
        <v>0</v>
      </c>
      <c r="T107" s="42" t="s">
        <v>120</v>
      </c>
      <c r="U107" s="51" t="s">
        <v>984</v>
      </c>
      <c r="V107" s="68">
        <v>44039</v>
      </c>
      <c r="W107" s="69" t="s">
        <v>985</v>
      </c>
      <c r="X107" s="82" t="s">
        <v>986</v>
      </c>
      <c r="Y107" s="101"/>
      <c r="Z107" s="101"/>
      <c r="AA107" s="101"/>
      <c r="AB107" s="46" t="s">
        <v>22</v>
      </c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85"/>
    </row>
    <row r="108" spans="1:39" ht="71.25" x14ac:dyDescent="0.25">
      <c r="A108" s="38" t="s">
        <v>987</v>
      </c>
      <c r="B108" s="68">
        <v>44027</v>
      </c>
      <c r="C108" s="51" t="s">
        <v>988</v>
      </c>
      <c r="D108" s="80">
        <v>8100715</v>
      </c>
      <c r="E108" s="51" t="s">
        <v>989</v>
      </c>
      <c r="F108" s="71">
        <v>15743025</v>
      </c>
      <c r="G108" s="72">
        <v>3213025</v>
      </c>
      <c r="H108" s="51" t="s">
        <v>990</v>
      </c>
      <c r="I108" s="49">
        <v>44028</v>
      </c>
      <c r="J108" s="39">
        <v>44176</v>
      </c>
      <c r="K108" s="74" t="s">
        <v>21</v>
      </c>
      <c r="L108" s="42" t="str">
        <f>IFERROR(VLOOKUP(K108,'Listas de Valores'!$A$1:$B$19,2,0),"")</f>
        <v>Contratación Directa</v>
      </c>
      <c r="M108" s="51" t="s">
        <v>56</v>
      </c>
      <c r="N108" s="40" t="str">
        <f>IFERROR(VLOOKUP(M108,'Listas de Valores'!$K$1:$L$36,2,0),"")</f>
        <v>Dirección De Tecnología</v>
      </c>
      <c r="O108" s="51" t="s">
        <v>991</v>
      </c>
      <c r="P108" s="68">
        <v>44020</v>
      </c>
      <c r="Q108" s="51" t="s">
        <v>992</v>
      </c>
      <c r="R108" s="68">
        <v>44027</v>
      </c>
      <c r="S108" s="43">
        <v>0.10199999999999999</v>
      </c>
      <c r="T108" s="42" t="s">
        <v>171</v>
      </c>
      <c r="U108" s="51" t="s">
        <v>993</v>
      </c>
      <c r="V108" s="68">
        <v>44028</v>
      </c>
      <c r="W108" s="69" t="s">
        <v>994</v>
      </c>
      <c r="X108" s="82" t="s">
        <v>995</v>
      </c>
      <c r="Y108" s="101"/>
      <c r="Z108" s="101"/>
      <c r="AA108" s="101"/>
      <c r="AB108" s="46" t="s">
        <v>22</v>
      </c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85"/>
    </row>
    <row r="109" spans="1:39" ht="71.25" x14ac:dyDescent="0.25">
      <c r="A109" s="38" t="s">
        <v>996</v>
      </c>
      <c r="B109" s="68">
        <v>44026</v>
      </c>
      <c r="C109" s="51" t="s">
        <v>997</v>
      </c>
      <c r="D109" s="80">
        <v>1035913368</v>
      </c>
      <c r="E109" s="51" t="s">
        <v>998</v>
      </c>
      <c r="F109" s="71">
        <v>21279720</v>
      </c>
      <c r="G109" s="72">
        <v>4342800</v>
      </c>
      <c r="H109" s="51" t="s">
        <v>999</v>
      </c>
      <c r="I109" s="49">
        <v>44027</v>
      </c>
      <c r="J109" s="39">
        <v>44176</v>
      </c>
      <c r="K109" s="74" t="s">
        <v>21</v>
      </c>
      <c r="L109" s="42" t="str">
        <f>IFERROR(VLOOKUP(K109,'Listas de Valores'!$A$1:$B$19,2,0),"")</f>
        <v>Contratación Directa</v>
      </c>
      <c r="M109" s="51" t="s">
        <v>56</v>
      </c>
      <c r="N109" s="40" t="str">
        <f>IFERROR(VLOOKUP(M109,'Listas de Valores'!$K$1:$L$36,2,0),"")</f>
        <v>Dirección De Tecnología</v>
      </c>
      <c r="O109" s="51" t="s">
        <v>1000</v>
      </c>
      <c r="P109" s="68">
        <v>44020</v>
      </c>
      <c r="Q109" s="51" t="s">
        <v>1001</v>
      </c>
      <c r="R109" s="68">
        <v>44026</v>
      </c>
      <c r="S109" s="43">
        <v>0.10879999999999999</v>
      </c>
      <c r="T109" s="42" t="s">
        <v>171</v>
      </c>
      <c r="U109" s="51" t="s">
        <v>1002</v>
      </c>
      <c r="V109" s="68">
        <v>44026</v>
      </c>
      <c r="W109" s="69" t="s">
        <v>1003</v>
      </c>
      <c r="X109" s="86" t="s">
        <v>1004</v>
      </c>
      <c r="Y109" s="101"/>
      <c r="Z109" s="101"/>
      <c r="AA109" s="101"/>
      <c r="AB109" s="46" t="s">
        <v>22</v>
      </c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85"/>
    </row>
    <row r="110" spans="1:39" ht="85.5" x14ac:dyDescent="0.25">
      <c r="A110" s="76" t="s">
        <v>1005</v>
      </c>
      <c r="B110" s="68">
        <v>44022</v>
      </c>
      <c r="C110" s="51" t="s">
        <v>1006</v>
      </c>
      <c r="D110" s="80">
        <v>43822940</v>
      </c>
      <c r="E110" s="51" t="s">
        <v>1007</v>
      </c>
      <c r="F110" s="71">
        <v>22350000</v>
      </c>
      <c r="G110" s="72">
        <v>4500000</v>
      </c>
      <c r="H110" s="51" t="s">
        <v>1008</v>
      </c>
      <c r="I110" s="49">
        <v>44025</v>
      </c>
      <c r="J110" s="39">
        <v>44176</v>
      </c>
      <c r="K110" s="74" t="s">
        <v>21</v>
      </c>
      <c r="L110" s="42" t="str">
        <f>IFERROR(VLOOKUP(K110,'Listas de Valores'!$A$1:$B$19,2,0),"")</f>
        <v>Contratación Directa</v>
      </c>
      <c r="M110" s="51" t="s">
        <v>54</v>
      </c>
      <c r="N110" s="40" t="str">
        <f>IFERROR(VLOOKUP(M110,'Listas de Valores'!$K$1:$L$36,2,0),"")</f>
        <v>Secretaría General</v>
      </c>
      <c r="O110" s="51" t="s">
        <v>1009</v>
      </c>
      <c r="P110" s="68">
        <v>44020</v>
      </c>
      <c r="Q110" s="51" t="s">
        <v>1010</v>
      </c>
      <c r="R110" s="68">
        <v>44022</v>
      </c>
      <c r="S110" s="43">
        <v>0.1208</v>
      </c>
      <c r="T110" s="42" t="s">
        <v>120</v>
      </c>
      <c r="U110" s="51" t="s">
        <v>1011</v>
      </c>
      <c r="V110" s="68">
        <v>44025</v>
      </c>
      <c r="W110" s="69" t="s">
        <v>1012</v>
      </c>
      <c r="X110" s="82" t="s">
        <v>1013</v>
      </c>
      <c r="Y110" s="101"/>
      <c r="Z110" s="101"/>
      <c r="AA110" s="101"/>
      <c r="AB110" s="46" t="s">
        <v>22</v>
      </c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85"/>
    </row>
    <row r="111" spans="1:39" ht="85.5" x14ac:dyDescent="0.25">
      <c r="A111" s="76" t="s">
        <v>1014</v>
      </c>
      <c r="B111" s="68">
        <v>44022</v>
      </c>
      <c r="C111" s="51" t="s">
        <v>1015</v>
      </c>
      <c r="D111" s="80">
        <v>1017187549</v>
      </c>
      <c r="E111" s="51" t="s">
        <v>1016</v>
      </c>
      <c r="F111" s="71">
        <v>19202822</v>
      </c>
      <c r="G111" s="72">
        <v>3866340</v>
      </c>
      <c r="H111" s="51" t="s">
        <v>1008</v>
      </c>
      <c r="I111" s="49">
        <v>44025</v>
      </c>
      <c r="J111" s="39">
        <v>44176</v>
      </c>
      <c r="K111" s="74" t="s">
        <v>21</v>
      </c>
      <c r="L111" s="42" t="str">
        <f>IFERROR(VLOOKUP(K111,'Listas de Valores'!$A$1:$B$19,2,0),"")</f>
        <v>Contratación Directa</v>
      </c>
      <c r="M111" s="51" t="s">
        <v>54</v>
      </c>
      <c r="N111" s="40" t="str">
        <f>IFERROR(VLOOKUP(M111,'Listas de Valores'!$K$1:$L$36,2,0),"")</f>
        <v>Secretaría General</v>
      </c>
      <c r="O111" s="51" t="s">
        <v>1017</v>
      </c>
      <c r="P111" s="68">
        <v>44022</v>
      </c>
      <c r="Q111" s="51" t="s">
        <v>1018</v>
      </c>
      <c r="R111" s="68">
        <v>44022</v>
      </c>
      <c r="S111" s="43">
        <v>0.1208</v>
      </c>
      <c r="T111" s="42" t="s">
        <v>171</v>
      </c>
      <c r="U111" s="51" t="s">
        <v>1019</v>
      </c>
      <c r="V111" s="68" t="s">
        <v>1020</v>
      </c>
      <c r="W111" s="69" t="s">
        <v>1021</v>
      </c>
      <c r="X111" s="82" t="s">
        <v>1022</v>
      </c>
      <c r="Y111" s="101"/>
      <c r="Z111" s="101"/>
      <c r="AA111" s="101"/>
      <c r="AB111" s="46" t="s">
        <v>22</v>
      </c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85"/>
    </row>
    <row r="112" spans="1:39" ht="71.25" x14ac:dyDescent="0.25">
      <c r="A112" s="76" t="s">
        <v>1023</v>
      </c>
      <c r="B112" s="68">
        <v>44025</v>
      </c>
      <c r="C112" s="51" t="s">
        <v>1024</v>
      </c>
      <c r="D112" s="80">
        <v>1037581893</v>
      </c>
      <c r="E112" s="51" t="s">
        <v>1025</v>
      </c>
      <c r="F112" s="71">
        <v>21279720</v>
      </c>
      <c r="G112" s="72">
        <v>4342800</v>
      </c>
      <c r="H112" s="51" t="s">
        <v>1026</v>
      </c>
      <c r="I112" s="49">
        <v>44027</v>
      </c>
      <c r="J112" s="39">
        <v>44176</v>
      </c>
      <c r="K112" s="74" t="s">
        <v>21</v>
      </c>
      <c r="L112" s="42" t="str">
        <f>IFERROR(VLOOKUP(K112,'Listas de Valores'!$A$1:$B$19,2,0),"")</f>
        <v>Contratación Directa</v>
      </c>
      <c r="M112" s="51" t="s">
        <v>56</v>
      </c>
      <c r="N112" s="40" t="str">
        <f>IFERROR(VLOOKUP(M112,'Listas de Valores'!$K$1:$L$36,2,0),"")</f>
        <v>Dirección De Tecnología</v>
      </c>
      <c r="O112" s="51" t="s">
        <v>1027</v>
      </c>
      <c r="P112" s="68">
        <v>44020</v>
      </c>
      <c r="Q112" s="51" t="s">
        <v>1028</v>
      </c>
      <c r="R112" s="68">
        <v>44025</v>
      </c>
      <c r="S112" s="43">
        <v>0.10879999999999999</v>
      </c>
      <c r="T112" s="42" t="s">
        <v>171</v>
      </c>
      <c r="U112" s="51" t="s">
        <v>1029</v>
      </c>
      <c r="V112" s="68">
        <v>44027</v>
      </c>
      <c r="W112" s="69" t="s">
        <v>1030</v>
      </c>
      <c r="X112" s="82" t="s">
        <v>1031</v>
      </c>
      <c r="Y112" s="101"/>
      <c r="Z112" s="101"/>
      <c r="AA112" s="101"/>
      <c r="AB112" s="46" t="s">
        <v>22</v>
      </c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85"/>
    </row>
    <row r="113" spans="1:39" ht="71.25" x14ac:dyDescent="0.25">
      <c r="A113" s="38" t="s">
        <v>1032</v>
      </c>
      <c r="B113" s="68">
        <v>44027</v>
      </c>
      <c r="C113" s="51" t="s">
        <v>1033</v>
      </c>
      <c r="D113" s="80">
        <v>1037586603</v>
      </c>
      <c r="E113" s="51" t="s">
        <v>1034</v>
      </c>
      <c r="F113" s="71">
        <v>15743823</v>
      </c>
      <c r="G113" s="72">
        <v>3213025</v>
      </c>
      <c r="H113" s="51" t="s">
        <v>1035</v>
      </c>
      <c r="I113" s="49">
        <v>44033</v>
      </c>
      <c r="J113" s="39">
        <v>44176</v>
      </c>
      <c r="K113" s="74" t="s">
        <v>21</v>
      </c>
      <c r="L113" s="42" t="str">
        <f>IFERROR(VLOOKUP(K113,'Listas de Valores'!$A$1:$B$19,2,0),"")</f>
        <v>Contratación Directa</v>
      </c>
      <c r="M113" s="51" t="s">
        <v>56</v>
      </c>
      <c r="N113" s="40" t="str">
        <f>IFERROR(VLOOKUP(M113,'Listas de Valores'!$K$1:$L$36,2,0),"")</f>
        <v>Dirección De Tecnología</v>
      </c>
      <c r="O113" s="51" t="s">
        <v>1036</v>
      </c>
      <c r="P113" s="68">
        <v>44020</v>
      </c>
      <c r="Q113" s="51" t="s">
        <v>975</v>
      </c>
      <c r="R113" s="68">
        <v>44027</v>
      </c>
      <c r="S113" s="43">
        <v>6.8000000000000005E-2</v>
      </c>
      <c r="T113" s="42" t="s">
        <v>137</v>
      </c>
      <c r="U113" s="51" t="s">
        <v>1037</v>
      </c>
      <c r="V113" s="68">
        <v>44033</v>
      </c>
      <c r="W113" s="69" t="s">
        <v>1038</v>
      </c>
      <c r="X113" s="82" t="s">
        <v>1039</v>
      </c>
      <c r="Y113" s="101"/>
      <c r="Z113" s="101"/>
      <c r="AA113" s="101"/>
      <c r="AB113" s="46" t="s">
        <v>22</v>
      </c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85"/>
    </row>
    <row r="114" spans="1:39" ht="71.25" x14ac:dyDescent="0.25">
      <c r="A114" s="38" t="s">
        <v>1040</v>
      </c>
      <c r="B114" s="68">
        <v>44035</v>
      </c>
      <c r="C114" s="51" t="s">
        <v>1041</v>
      </c>
      <c r="D114" s="80" t="s">
        <v>1042</v>
      </c>
      <c r="E114" s="51" t="s">
        <v>1043</v>
      </c>
      <c r="F114" s="71">
        <v>29970010202</v>
      </c>
      <c r="G114" s="72" t="s">
        <v>110</v>
      </c>
      <c r="H114" s="51" t="s">
        <v>1044</v>
      </c>
      <c r="I114" s="49">
        <v>44063</v>
      </c>
      <c r="J114" s="39">
        <v>44196</v>
      </c>
      <c r="K114" s="74" t="s">
        <v>35</v>
      </c>
      <c r="L114" s="42" t="str">
        <f>IFERROR(VLOOKUP(K114,'Listas de Valores'!$A$1:$B$19,2,0),"")</f>
        <v>Licitación Pública</v>
      </c>
      <c r="M114" s="51" t="s">
        <v>73</v>
      </c>
      <c r="N114" s="40" t="str">
        <f>IFERROR(VLOOKUP(M114,'Listas de Valores'!$K$1:$L$36,2,0),"")</f>
        <v>Vicerrectoría Administrativa Y Financiera</v>
      </c>
      <c r="O114" s="51" t="s">
        <v>1045</v>
      </c>
      <c r="P114" s="68">
        <v>43962</v>
      </c>
      <c r="Q114" s="51" t="s">
        <v>1046</v>
      </c>
      <c r="R114" s="68">
        <v>44035</v>
      </c>
      <c r="S114" s="43">
        <v>0</v>
      </c>
      <c r="T114" s="74" t="s">
        <v>110</v>
      </c>
      <c r="U114" s="51" t="s">
        <v>1047</v>
      </c>
      <c r="V114" s="68">
        <v>44035</v>
      </c>
      <c r="W114" s="69" t="s">
        <v>1048</v>
      </c>
      <c r="X114" s="50" t="s">
        <v>1231</v>
      </c>
      <c r="Y114" s="101"/>
      <c r="Z114" s="101"/>
      <c r="AA114" s="101"/>
      <c r="AB114" s="46" t="s">
        <v>22</v>
      </c>
      <c r="AC114" s="88" t="s">
        <v>1049</v>
      </c>
      <c r="AD114" s="47"/>
      <c r="AE114" s="47"/>
      <c r="AF114" s="47"/>
      <c r="AG114" s="47"/>
      <c r="AH114" s="47"/>
      <c r="AI114" s="47"/>
      <c r="AJ114" s="47"/>
      <c r="AK114" s="47"/>
      <c r="AL114" s="47"/>
      <c r="AM114" s="85"/>
    </row>
    <row r="115" spans="1:39" ht="71.25" x14ac:dyDescent="0.25">
      <c r="A115" s="38" t="s">
        <v>1050</v>
      </c>
      <c r="B115" s="68">
        <v>44061</v>
      </c>
      <c r="C115" s="51" t="s">
        <v>1051</v>
      </c>
      <c r="D115" s="80" t="s">
        <v>1052</v>
      </c>
      <c r="E115" s="51" t="s">
        <v>1053</v>
      </c>
      <c r="F115" s="71">
        <v>526768938</v>
      </c>
      <c r="G115" s="72" t="s">
        <v>110</v>
      </c>
      <c r="H115" s="51" t="s">
        <v>591</v>
      </c>
      <c r="I115" s="49">
        <v>44061</v>
      </c>
      <c r="J115" s="39">
        <v>44425</v>
      </c>
      <c r="K115" s="74" t="s">
        <v>16</v>
      </c>
      <c r="L115" s="42" t="str">
        <f>IFERROR(VLOOKUP(K115,'Listas de Valores'!$A$1:$B$19,2,0),"")</f>
        <v>Contratación Directa</v>
      </c>
      <c r="M115" s="51" t="s">
        <v>56</v>
      </c>
      <c r="N115" s="40" t="str">
        <f>IFERROR(VLOOKUP(M115,'Listas de Valores'!$K$1:$L$36,2,0),"")</f>
        <v>Dirección De Tecnología</v>
      </c>
      <c r="O115" s="51" t="s">
        <v>1054</v>
      </c>
      <c r="P115" s="68">
        <v>43990</v>
      </c>
      <c r="Q115" s="51" t="s">
        <v>1055</v>
      </c>
      <c r="R115" s="68">
        <v>44061</v>
      </c>
      <c r="S115" s="43">
        <v>0</v>
      </c>
      <c r="T115" s="74" t="s">
        <v>110</v>
      </c>
      <c r="U115" s="74" t="s">
        <v>110</v>
      </c>
      <c r="V115" s="74" t="s">
        <v>110</v>
      </c>
      <c r="W115" s="69" t="s">
        <v>1056</v>
      </c>
      <c r="X115" s="46" t="s">
        <v>1231</v>
      </c>
      <c r="Y115" s="101"/>
      <c r="Z115" s="101"/>
      <c r="AA115" s="101"/>
      <c r="AB115" s="46" t="s">
        <v>22</v>
      </c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85"/>
    </row>
    <row r="116" spans="1:39" ht="71.25" x14ac:dyDescent="0.25">
      <c r="A116" s="38" t="s">
        <v>1057</v>
      </c>
      <c r="B116" s="68">
        <v>44040</v>
      </c>
      <c r="C116" s="51" t="s">
        <v>598</v>
      </c>
      <c r="D116" s="80">
        <v>32142339</v>
      </c>
      <c r="E116" s="51" t="s">
        <v>599</v>
      </c>
      <c r="F116" s="71">
        <v>9900000</v>
      </c>
      <c r="G116" s="72" t="s">
        <v>110</v>
      </c>
      <c r="H116" s="51" t="s">
        <v>1058</v>
      </c>
      <c r="I116" s="49">
        <v>44049</v>
      </c>
      <c r="J116" s="39">
        <v>44176</v>
      </c>
      <c r="K116" s="74" t="s">
        <v>21</v>
      </c>
      <c r="L116" s="42" t="str">
        <f>IFERROR(VLOOKUP(K116,'Listas de Valores'!$A$1:$B$19,2,0),"")</f>
        <v>Contratación Directa</v>
      </c>
      <c r="M116" s="51" t="s">
        <v>72</v>
      </c>
      <c r="N116" s="40" t="str">
        <f>IFERROR(VLOOKUP(M116,'Listas de Valores'!$K$1:$L$36,2,0),"")</f>
        <v>Vicerrectoría Académica</v>
      </c>
      <c r="O116" s="51" t="s">
        <v>1059</v>
      </c>
      <c r="P116" s="68">
        <v>44008</v>
      </c>
      <c r="Q116" s="51" t="s">
        <v>1060</v>
      </c>
      <c r="R116" s="68">
        <v>44040</v>
      </c>
      <c r="S116" s="43">
        <v>0</v>
      </c>
      <c r="T116" s="42" t="s">
        <v>171</v>
      </c>
      <c r="U116" s="51" t="s">
        <v>1061</v>
      </c>
      <c r="V116" s="68">
        <v>44048</v>
      </c>
      <c r="W116" s="69" t="s">
        <v>1062</v>
      </c>
      <c r="X116" s="46" t="s">
        <v>1231</v>
      </c>
      <c r="Y116" s="101"/>
      <c r="Z116" s="101"/>
      <c r="AA116" s="101"/>
      <c r="AB116" s="46" t="s">
        <v>22</v>
      </c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85"/>
    </row>
    <row r="117" spans="1:39" ht="71.25" x14ac:dyDescent="0.25">
      <c r="A117" s="38" t="s">
        <v>1063</v>
      </c>
      <c r="B117" s="68">
        <v>44040</v>
      </c>
      <c r="C117" s="51" t="s">
        <v>1064</v>
      </c>
      <c r="D117" s="80">
        <v>98624474</v>
      </c>
      <c r="E117" s="51" t="s">
        <v>599</v>
      </c>
      <c r="F117" s="71">
        <v>3300000</v>
      </c>
      <c r="G117" s="72" t="s">
        <v>110</v>
      </c>
      <c r="H117" s="51" t="s">
        <v>1065</v>
      </c>
      <c r="I117" s="49">
        <v>44042</v>
      </c>
      <c r="J117" s="39">
        <v>44086</v>
      </c>
      <c r="K117" s="74" t="s">
        <v>21</v>
      </c>
      <c r="L117" s="42" t="str">
        <f>IFERROR(VLOOKUP(K117,'Listas de Valores'!$A$1:$B$19,2,0),"")</f>
        <v>Contratación Directa</v>
      </c>
      <c r="M117" s="51" t="s">
        <v>72</v>
      </c>
      <c r="N117" s="40" t="str">
        <f>IFERROR(VLOOKUP(M117,'Listas de Valores'!$K$1:$L$36,2,0),"")</f>
        <v>Vicerrectoría Académica</v>
      </c>
      <c r="O117" s="51" t="s">
        <v>1066</v>
      </c>
      <c r="P117" s="68">
        <v>44020</v>
      </c>
      <c r="Q117" s="74" t="s">
        <v>1067</v>
      </c>
      <c r="R117" s="68">
        <v>44040</v>
      </c>
      <c r="S117" s="43">
        <v>0</v>
      </c>
      <c r="T117" s="42" t="s">
        <v>171</v>
      </c>
      <c r="U117" s="51" t="s">
        <v>1068</v>
      </c>
      <c r="V117" s="68">
        <v>44033</v>
      </c>
      <c r="W117" s="69" t="s">
        <v>1069</v>
      </c>
      <c r="X117" s="46" t="s">
        <v>1231</v>
      </c>
      <c r="Y117" s="101"/>
      <c r="Z117" s="101"/>
      <c r="AA117" s="101"/>
      <c r="AB117" s="46" t="s">
        <v>22</v>
      </c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85"/>
    </row>
    <row r="118" spans="1:39" ht="71.25" x14ac:dyDescent="0.25">
      <c r="A118" s="76" t="s">
        <v>1070</v>
      </c>
      <c r="B118" s="68">
        <v>44033</v>
      </c>
      <c r="C118" s="51" t="s">
        <v>1071</v>
      </c>
      <c r="D118" s="80">
        <v>1020449329</v>
      </c>
      <c r="E118" s="51" t="s">
        <v>599</v>
      </c>
      <c r="F118" s="71">
        <v>3300000</v>
      </c>
      <c r="G118" s="72" t="s">
        <v>110</v>
      </c>
      <c r="H118" s="51" t="s">
        <v>1065</v>
      </c>
      <c r="I118" s="49">
        <v>44053</v>
      </c>
      <c r="J118" s="39">
        <v>44097</v>
      </c>
      <c r="K118" s="74" t="s">
        <v>21</v>
      </c>
      <c r="L118" s="42" t="str">
        <f>IFERROR(VLOOKUP(K118,'Listas de Valores'!$A$1:$B$19,2,0),"")</f>
        <v>Contratación Directa</v>
      </c>
      <c r="M118" s="51" t="s">
        <v>57</v>
      </c>
      <c r="N118" s="40" t="str">
        <f>IFERROR(VLOOKUP(M118,'Listas de Valores'!$K$1:$L$36,2,0),"")</f>
        <v>Vicerrectoría Académica</v>
      </c>
      <c r="O118" s="51" t="s">
        <v>1072</v>
      </c>
      <c r="P118" s="68">
        <v>44020</v>
      </c>
      <c r="Q118" s="51" t="s">
        <v>1073</v>
      </c>
      <c r="R118" s="68">
        <v>44033</v>
      </c>
      <c r="S118" s="43">
        <v>0</v>
      </c>
      <c r="T118" s="42" t="s">
        <v>171</v>
      </c>
      <c r="U118" s="51" t="s">
        <v>1074</v>
      </c>
      <c r="V118" s="68">
        <v>44053</v>
      </c>
      <c r="W118" s="69" t="s">
        <v>1075</v>
      </c>
      <c r="X118" s="82" t="s">
        <v>1076</v>
      </c>
      <c r="Y118" s="101"/>
      <c r="Z118" s="101"/>
      <c r="AA118" s="101"/>
      <c r="AB118" s="46" t="s">
        <v>22</v>
      </c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85"/>
    </row>
    <row r="119" spans="1:39" ht="71.25" x14ac:dyDescent="0.25">
      <c r="A119" s="76" t="s">
        <v>1077</v>
      </c>
      <c r="B119" s="68">
        <v>44039</v>
      </c>
      <c r="C119" s="51" t="s">
        <v>1078</v>
      </c>
      <c r="D119" s="80">
        <v>8070803</v>
      </c>
      <c r="E119" s="51" t="s">
        <v>599</v>
      </c>
      <c r="F119" s="71">
        <v>4400000</v>
      </c>
      <c r="G119" s="72" t="s">
        <v>110</v>
      </c>
      <c r="H119" s="51" t="s">
        <v>1065</v>
      </c>
      <c r="I119" s="49">
        <v>44048</v>
      </c>
      <c r="J119" s="39">
        <v>44092</v>
      </c>
      <c r="K119" s="74" t="s">
        <v>21</v>
      </c>
      <c r="L119" s="42" t="str">
        <f>IFERROR(VLOOKUP(K119,'Listas de Valores'!$A$1:$B$19,2,0),"")</f>
        <v>Contratación Directa</v>
      </c>
      <c r="M119" s="51" t="s">
        <v>57</v>
      </c>
      <c r="N119" s="40" t="str">
        <f>IFERROR(VLOOKUP(M119,'Listas de Valores'!$K$1:$L$36,2,0),"")</f>
        <v>Vicerrectoría Académica</v>
      </c>
      <c r="O119" s="51" t="s">
        <v>1079</v>
      </c>
      <c r="P119" s="68">
        <v>44020</v>
      </c>
      <c r="Q119" s="51" t="s">
        <v>1080</v>
      </c>
      <c r="R119" s="68">
        <v>44040</v>
      </c>
      <c r="S119" s="43">
        <v>0</v>
      </c>
      <c r="T119" s="74" t="s">
        <v>120</v>
      </c>
      <c r="U119" s="51" t="s">
        <v>1081</v>
      </c>
      <c r="V119" s="68">
        <v>44040</v>
      </c>
      <c r="W119" s="69" t="s">
        <v>1082</v>
      </c>
      <c r="X119" s="46" t="s">
        <v>1231</v>
      </c>
      <c r="Y119" s="101"/>
      <c r="Z119" s="101"/>
      <c r="AA119" s="101"/>
      <c r="AB119" s="46" t="s">
        <v>22</v>
      </c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85"/>
    </row>
    <row r="120" spans="1:39" ht="71.25" x14ac:dyDescent="0.25">
      <c r="A120" s="38" t="s">
        <v>1083</v>
      </c>
      <c r="B120" s="68">
        <v>44040</v>
      </c>
      <c r="C120" s="51" t="s">
        <v>1084</v>
      </c>
      <c r="D120" s="80">
        <v>10132418</v>
      </c>
      <c r="E120" s="51" t="s">
        <v>599</v>
      </c>
      <c r="F120" s="71">
        <v>3300000</v>
      </c>
      <c r="G120" s="72" t="s">
        <v>110</v>
      </c>
      <c r="H120" s="51" t="s">
        <v>1065</v>
      </c>
      <c r="I120" s="49">
        <v>44042</v>
      </c>
      <c r="J120" s="39">
        <v>44086</v>
      </c>
      <c r="K120" s="74" t="s">
        <v>21</v>
      </c>
      <c r="L120" s="42" t="str">
        <f>IFERROR(VLOOKUP(K120,'Listas de Valores'!$A$1:$B$19,2,0),"")</f>
        <v>Contratación Directa</v>
      </c>
      <c r="M120" s="51" t="s">
        <v>57</v>
      </c>
      <c r="N120" s="40" t="str">
        <f>IFERROR(VLOOKUP(M120,'Listas de Valores'!$K$1:$L$36,2,0),"")</f>
        <v>Vicerrectoría Académica</v>
      </c>
      <c r="O120" s="51" t="s">
        <v>1085</v>
      </c>
      <c r="P120" s="68">
        <v>44020</v>
      </c>
      <c r="Q120" s="51" t="s">
        <v>1086</v>
      </c>
      <c r="R120" s="84">
        <v>44040</v>
      </c>
      <c r="S120" s="43">
        <v>0</v>
      </c>
      <c r="T120" s="42" t="s">
        <v>171</v>
      </c>
      <c r="U120" s="51" t="s">
        <v>1087</v>
      </c>
      <c r="V120" s="89">
        <v>44042</v>
      </c>
      <c r="W120" s="69" t="s">
        <v>1088</v>
      </c>
      <c r="X120" s="46" t="s">
        <v>1231</v>
      </c>
      <c r="Y120" s="101"/>
      <c r="Z120" s="101"/>
      <c r="AA120" s="101"/>
      <c r="AB120" s="46" t="s">
        <v>22</v>
      </c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85"/>
    </row>
    <row r="121" spans="1:39" ht="71.25" x14ac:dyDescent="0.25">
      <c r="A121" s="76" t="s">
        <v>1089</v>
      </c>
      <c r="B121" s="68">
        <v>44035</v>
      </c>
      <c r="C121" s="51" t="s">
        <v>1090</v>
      </c>
      <c r="D121" s="80">
        <v>1036603088</v>
      </c>
      <c r="E121" s="51" t="s">
        <v>599</v>
      </c>
      <c r="F121" s="71">
        <v>6600000</v>
      </c>
      <c r="G121" s="72" t="s">
        <v>110</v>
      </c>
      <c r="H121" s="51" t="s">
        <v>684</v>
      </c>
      <c r="I121" s="49">
        <v>44039</v>
      </c>
      <c r="J121" s="39">
        <v>44161</v>
      </c>
      <c r="K121" s="74" t="s">
        <v>21</v>
      </c>
      <c r="L121" s="42" t="str">
        <f>IFERROR(VLOOKUP(K121,'Listas de Valores'!$A$1:$B$19,2,0),"")</f>
        <v>Contratación Directa</v>
      </c>
      <c r="M121" s="51" t="s">
        <v>72</v>
      </c>
      <c r="N121" s="40" t="str">
        <f>IFERROR(VLOOKUP(M121,'Listas de Valores'!$K$1:$L$36,2,0),"")</f>
        <v>Vicerrectoría Académica</v>
      </c>
      <c r="O121" s="51" t="s">
        <v>1091</v>
      </c>
      <c r="P121" s="68">
        <v>44008</v>
      </c>
      <c r="Q121" s="51" t="s">
        <v>1092</v>
      </c>
      <c r="R121" s="68">
        <v>44035</v>
      </c>
      <c r="S121" s="43">
        <v>0</v>
      </c>
      <c r="T121" s="74" t="s">
        <v>1093</v>
      </c>
      <c r="U121" s="51" t="s">
        <v>1094</v>
      </c>
      <c r="V121" s="68">
        <v>44039</v>
      </c>
      <c r="W121" s="69" t="s">
        <v>1095</v>
      </c>
      <c r="X121" s="82" t="s">
        <v>1096</v>
      </c>
      <c r="Y121" s="101"/>
      <c r="Z121" s="101"/>
      <c r="AA121" s="101"/>
      <c r="AB121" s="46" t="s">
        <v>22</v>
      </c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85"/>
    </row>
    <row r="122" spans="1:39" ht="71.25" x14ac:dyDescent="0.25">
      <c r="A122" s="76" t="s">
        <v>1097</v>
      </c>
      <c r="B122" s="68">
        <v>44036</v>
      </c>
      <c r="C122" s="51" t="s">
        <v>1098</v>
      </c>
      <c r="D122" s="80">
        <v>1037578847</v>
      </c>
      <c r="E122" s="51" t="s">
        <v>599</v>
      </c>
      <c r="F122" s="71">
        <v>2200000</v>
      </c>
      <c r="G122" s="72" t="s">
        <v>110</v>
      </c>
      <c r="H122" s="51" t="s">
        <v>201</v>
      </c>
      <c r="I122" s="49">
        <v>44046</v>
      </c>
      <c r="J122" s="39">
        <v>44137</v>
      </c>
      <c r="K122" s="74" t="s">
        <v>21</v>
      </c>
      <c r="L122" s="42" t="str">
        <f>IFERROR(VLOOKUP(K122,'Listas de Valores'!$A$1:$B$19,2,0),"")</f>
        <v>Contratación Directa</v>
      </c>
      <c r="M122" s="51" t="s">
        <v>72</v>
      </c>
      <c r="N122" s="40" t="str">
        <f>IFERROR(VLOOKUP(M122,'Listas de Valores'!$K$1:$L$36,2,0),"")</f>
        <v>Vicerrectoría Académica</v>
      </c>
      <c r="O122" s="51" t="s">
        <v>1099</v>
      </c>
      <c r="P122" s="68">
        <v>44008</v>
      </c>
      <c r="Q122" s="51" t="s">
        <v>1100</v>
      </c>
      <c r="R122" s="68">
        <v>44039</v>
      </c>
      <c r="S122" s="43">
        <v>0</v>
      </c>
      <c r="T122" s="74" t="s">
        <v>120</v>
      </c>
      <c r="U122" s="51" t="s">
        <v>1101</v>
      </c>
      <c r="V122" s="68">
        <v>44046</v>
      </c>
      <c r="W122" s="69" t="s">
        <v>1102</v>
      </c>
      <c r="X122" s="82" t="s">
        <v>1103</v>
      </c>
      <c r="Y122" s="101"/>
      <c r="Z122" s="101"/>
      <c r="AA122" s="101"/>
      <c r="AB122" s="46" t="s">
        <v>22</v>
      </c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85"/>
    </row>
    <row r="123" spans="1:39" ht="71.25" x14ac:dyDescent="0.25">
      <c r="A123" s="76" t="s">
        <v>1104</v>
      </c>
      <c r="B123" s="68">
        <v>44035</v>
      </c>
      <c r="C123" s="51" t="s">
        <v>227</v>
      </c>
      <c r="D123" s="80">
        <v>70075749</v>
      </c>
      <c r="E123" s="51" t="s">
        <v>1105</v>
      </c>
      <c r="F123" s="71">
        <v>33605000</v>
      </c>
      <c r="G123" s="72">
        <v>6721000</v>
      </c>
      <c r="H123" s="51" t="s">
        <v>1106</v>
      </c>
      <c r="I123" s="49">
        <v>44039</v>
      </c>
      <c r="J123" s="39">
        <v>44176</v>
      </c>
      <c r="K123" s="74" t="s">
        <v>21</v>
      </c>
      <c r="L123" s="42" t="str">
        <f>IFERROR(VLOOKUP(K123,'Listas de Valores'!$A$1:$B$19,2,0),"")</f>
        <v>Contratación Directa</v>
      </c>
      <c r="M123" s="51" t="s">
        <v>43</v>
      </c>
      <c r="N123" s="40" t="str">
        <f>IFERROR(VLOOKUP(M123,'Listas de Valores'!$K$1:$L$36,2,0),"")</f>
        <v>Dirección De Planeación</v>
      </c>
      <c r="O123" s="51" t="s">
        <v>1107</v>
      </c>
      <c r="P123" s="68">
        <v>44022</v>
      </c>
      <c r="Q123" s="51" t="s">
        <v>1108</v>
      </c>
      <c r="R123" s="68">
        <v>44035</v>
      </c>
      <c r="S123" s="43">
        <v>0</v>
      </c>
      <c r="T123" s="42" t="s">
        <v>137</v>
      </c>
      <c r="U123" s="51" t="s">
        <v>1109</v>
      </c>
      <c r="V123" s="68">
        <v>44035</v>
      </c>
      <c r="W123" s="69" t="s">
        <v>1110</v>
      </c>
      <c r="X123" s="82" t="s">
        <v>1111</v>
      </c>
      <c r="Y123" s="101"/>
      <c r="Z123" s="101"/>
      <c r="AA123" s="101"/>
      <c r="AB123" s="46" t="s">
        <v>22</v>
      </c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85"/>
    </row>
    <row r="124" spans="1:39" ht="71.25" x14ac:dyDescent="0.25">
      <c r="A124" s="76" t="s">
        <v>1112</v>
      </c>
      <c r="B124" s="68">
        <v>44040</v>
      </c>
      <c r="C124" s="51" t="s">
        <v>1113</v>
      </c>
      <c r="D124" s="80">
        <v>43877174</v>
      </c>
      <c r="E124" s="51" t="s">
        <v>599</v>
      </c>
      <c r="F124" s="71">
        <v>5500000</v>
      </c>
      <c r="G124" s="72" t="s">
        <v>110</v>
      </c>
      <c r="H124" s="51" t="s">
        <v>201</v>
      </c>
      <c r="I124" s="49">
        <v>44067</v>
      </c>
      <c r="J124" s="39">
        <v>44158</v>
      </c>
      <c r="K124" s="74" t="s">
        <v>21</v>
      </c>
      <c r="L124" s="42" t="str">
        <f>IFERROR(VLOOKUP(K124,'Listas de Valores'!$A$1:$B$19,2,0),"")</f>
        <v>Contratación Directa</v>
      </c>
      <c r="M124" s="51" t="s">
        <v>72</v>
      </c>
      <c r="N124" s="40" t="str">
        <f>IFERROR(VLOOKUP(M124,'Listas de Valores'!$K$1:$L$36,2,0),"")</f>
        <v>Vicerrectoría Académica</v>
      </c>
      <c r="O124" s="51" t="s">
        <v>1114</v>
      </c>
      <c r="P124" s="68">
        <v>44008</v>
      </c>
      <c r="Q124" s="51" t="s">
        <v>1115</v>
      </c>
      <c r="R124" s="68">
        <v>44040</v>
      </c>
      <c r="S124" s="43">
        <v>0</v>
      </c>
      <c r="T124" s="74" t="s">
        <v>1093</v>
      </c>
      <c r="U124" s="51" t="s">
        <v>1116</v>
      </c>
      <c r="V124" s="68">
        <v>44067</v>
      </c>
      <c r="W124" s="69" t="s">
        <v>1117</v>
      </c>
      <c r="X124" s="46" t="s">
        <v>1231</v>
      </c>
      <c r="Y124" s="101"/>
      <c r="Z124" s="101"/>
      <c r="AA124" s="101"/>
      <c r="AB124" s="46" t="s">
        <v>22</v>
      </c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85"/>
    </row>
    <row r="125" spans="1:39" ht="71.25" x14ac:dyDescent="0.25">
      <c r="A125" s="76" t="s">
        <v>1118</v>
      </c>
      <c r="B125" s="68">
        <v>44040</v>
      </c>
      <c r="C125" s="51" t="s">
        <v>1119</v>
      </c>
      <c r="D125" s="80">
        <v>39214634</v>
      </c>
      <c r="E125" s="51" t="s">
        <v>1120</v>
      </c>
      <c r="F125" s="90">
        <v>8800000</v>
      </c>
      <c r="G125" s="72" t="s">
        <v>110</v>
      </c>
      <c r="H125" s="51" t="s">
        <v>1121</v>
      </c>
      <c r="I125" s="49">
        <v>44046</v>
      </c>
      <c r="J125" s="49">
        <v>44176</v>
      </c>
      <c r="K125" s="74" t="s">
        <v>21</v>
      </c>
      <c r="L125" s="42" t="str">
        <f>IFERROR(VLOOKUP(K125,'Listas de Valores'!$A$1:$B$19,2,0),"")</f>
        <v>Contratación Directa</v>
      </c>
      <c r="M125" s="51" t="s">
        <v>72</v>
      </c>
      <c r="N125" s="40" t="str">
        <f>IFERROR(VLOOKUP(M125,'Listas de Valores'!$K$1:$L$36,2,0),"")</f>
        <v>Vicerrectoría Académica</v>
      </c>
      <c r="O125" s="51" t="s">
        <v>1122</v>
      </c>
      <c r="P125" s="68">
        <v>44008</v>
      </c>
      <c r="Q125" s="51" t="s">
        <v>1123</v>
      </c>
      <c r="R125" s="68">
        <v>44040</v>
      </c>
      <c r="S125" s="43">
        <v>0</v>
      </c>
      <c r="T125" s="74" t="s">
        <v>1093</v>
      </c>
      <c r="U125" s="51" t="s">
        <v>1124</v>
      </c>
      <c r="V125" s="68">
        <v>44042</v>
      </c>
      <c r="W125" s="69" t="s">
        <v>1125</v>
      </c>
      <c r="X125" s="46" t="s">
        <v>1231</v>
      </c>
      <c r="Y125" s="101"/>
      <c r="Z125" s="101"/>
      <c r="AA125" s="106" t="s">
        <v>1126</v>
      </c>
      <c r="AB125" s="46" t="s">
        <v>22</v>
      </c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85"/>
    </row>
    <row r="126" spans="1:39" ht="71.25" x14ac:dyDescent="0.25">
      <c r="A126" s="76" t="s">
        <v>1127</v>
      </c>
      <c r="B126" s="68">
        <v>44035</v>
      </c>
      <c r="C126" s="51" t="s">
        <v>682</v>
      </c>
      <c r="D126" s="80">
        <v>39169003</v>
      </c>
      <c r="E126" s="51" t="s">
        <v>599</v>
      </c>
      <c r="F126" s="71">
        <v>3300000</v>
      </c>
      <c r="G126" s="72" t="s">
        <v>110</v>
      </c>
      <c r="H126" s="51" t="s">
        <v>1128</v>
      </c>
      <c r="I126" s="49">
        <v>44039</v>
      </c>
      <c r="J126" s="39">
        <v>44083</v>
      </c>
      <c r="K126" s="74" t="s">
        <v>21</v>
      </c>
      <c r="L126" s="42" t="str">
        <f>IFERROR(VLOOKUP(K126,'Listas de Valores'!$A$1:$B$19,2,0),"")</f>
        <v>Contratación Directa</v>
      </c>
      <c r="M126" s="51" t="s">
        <v>57</v>
      </c>
      <c r="N126" s="40" t="str">
        <f>IFERROR(VLOOKUP(M126,'Listas de Valores'!$K$1:$L$36,2,0),"")</f>
        <v>Vicerrectoría Académica</v>
      </c>
      <c r="O126" s="51" t="s">
        <v>1129</v>
      </c>
      <c r="P126" s="68">
        <v>44020</v>
      </c>
      <c r="Q126" s="51" t="s">
        <v>1130</v>
      </c>
      <c r="R126" s="68">
        <v>44035</v>
      </c>
      <c r="S126" s="43">
        <v>0</v>
      </c>
      <c r="T126" s="74" t="s">
        <v>1093</v>
      </c>
      <c r="U126" s="51" t="s">
        <v>1131</v>
      </c>
      <c r="V126" s="68">
        <v>44039</v>
      </c>
      <c r="W126" s="69" t="s">
        <v>1132</v>
      </c>
      <c r="X126" s="46" t="s">
        <v>1231</v>
      </c>
      <c r="Y126" s="101"/>
      <c r="Z126" s="101"/>
      <c r="AA126" s="101"/>
      <c r="AB126" s="46" t="s">
        <v>22</v>
      </c>
      <c r="AC126" s="88" t="s">
        <v>1049</v>
      </c>
      <c r="AD126" s="47"/>
      <c r="AE126" s="47"/>
      <c r="AF126" s="47"/>
      <c r="AG126" s="47"/>
      <c r="AH126" s="47"/>
      <c r="AI126" s="47"/>
      <c r="AJ126" s="47"/>
      <c r="AK126" s="47"/>
      <c r="AL126" s="47"/>
      <c r="AM126" s="85"/>
    </row>
    <row r="127" spans="1:39" ht="85.5" x14ac:dyDescent="0.25">
      <c r="A127" s="38" t="s">
        <v>1133</v>
      </c>
      <c r="B127" s="68">
        <v>44043</v>
      </c>
      <c r="C127" s="51" t="s">
        <v>1134</v>
      </c>
      <c r="D127" s="80" t="s">
        <v>1135</v>
      </c>
      <c r="E127" s="51" t="s">
        <v>1136</v>
      </c>
      <c r="F127" s="71">
        <v>470000000</v>
      </c>
      <c r="G127" s="72" t="s">
        <v>110</v>
      </c>
      <c r="H127" s="51" t="s">
        <v>1137</v>
      </c>
      <c r="I127" s="49">
        <v>44056</v>
      </c>
      <c r="J127" s="39">
        <v>44196</v>
      </c>
      <c r="K127" s="74" t="s">
        <v>10</v>
      </c>
      <c r="L127" s="42" t="str">
        <f>IFERROR(VLOOKUP(K127,'Listas de Valores'!$A$1:$B$19,2,0),"")</f>
        <v>Contratación Directa</v>
      </c>
      <c r="M127" s="51" t="s">
        <v>73</v>
      </c>
      <c r="N127" s="40" t="str">
        <f>IFERROR(VLOOKUP(M127,'Listas de Valores'!$K$1:$L$36,2,0),"")</f>
        <v>Vicerrectoría Administrativa Y Financiera</v>
      </c>
      <c r="O127" s="51" t="s">
        <v>1138</v>
      </c>
      <c r="P127" s="68">
        <v>44025</v>
      </c>
      <c r="Q127" s="51" t="s">
        <v>1139</v>
      </c>
      <c r="R127" s="68">
        <v>44046</v>
      </c>
      <c r="S127" s="43">
        <v>0</v>
      </c>
      <c r="T127" s="74" t="s">
        <v>110</v>
      </c>
      <c r="U127" s="51" t="s">
        <v>110</v>
      </c>
      <c r="V127" s="51" t="s">
        <v>110</v>
      </c>
      <c r="W127" s="69" t="s">
        <v>1140</v>
      </c>
      <c r="X127" s="46" t="s">
        <v>1231</v>
      </c>
      <c r="Y127" s="101"/>
      <c r="Z127" s="101"/>
      <c r="AA127" s="101"/>
      <c r="AB127" s="46" t="s">
        <v>22</v>
      </c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85"/>
    </row>
    <row r="128" spans="1:39" ht="71.25" x14ac:dyDescent="0.25">
      <c r="A128" s="38" t="s">
        <v>1141</v>
      </c>
      <c r="B128" s="68">
        <v>44055</v>
      </c>
      <c r="C128" s="51" t="s">
        <v>1142</v>
      </c>
      <c r="D128" s="80">
        <v>39351941</v>
      </c>
      <c r="E128" s="51" t="s">
        <v>1143</v>
      </c>
      <c r="F128" s="71">
        <v>21000000</v>
      </c>
      <c r="G128" s="72">
        <v>4500000</v>
      </c>
      <c r="H128" s="51" t="s">
        <v>1144</v>
      </c>
      <c r="I128" s="49">
        <v>44056</v>
      </c>
      <c r="J128" s="39">
        <v>44176</v>
      </c>
      <c r="K128" s="74" t="s">
        <v>21</v>
      </c>
      <c r="L128" s="42" t="str">
        <f>IFERROR(VLOOKUP(K128,'Listas de Valores'!$A$1:$B$19,2,0),"")</f>
        <v>Contratación Directa</v>
      </c>
      <c r="M128" s="51" t="s">
        <v>61</v>
      </c>
      <c r="N128" s="40" t="str">
        <f>IFERROR(VLOOKUP(M128,'Listas de Valores'!$K$1:$L$36,2,0),"")</f>
        <v>Rectoría</v>
      </c>
      <c r="O128" s="51" t="s">
        <v>1145</v>
      </c>
      <c r="P128" s="68">
        <v>44033</v>
      </c>
      <c r="Q128" s="51" t="s">
        <v>1146</v>
      </c>
      <c r="R128" s="68">
        <v>44055</v>
      </c>
      <c r="S128" s="43">
        <v>0</v>
      </c>
      <c r="T128" s="74" t="s">
        <v>1093</v>
      </c>
      <c r="U128" s="51" t="s">
        <v>1147</v>
      </c>
      <c r="V128" s="68">
        <v>44056</v>
      </c>
      <c r="W128" s="69" t="s">
        <v>1148</v>
      </c>
      <c r="X128" s="46" t="s">
        <v>1231</v>
      </c>
      <c r="Y128" s="101"/>
      <c r="Z128" s="101"/>
      <c r="AA128" s="101"/>
      <c r="AB128" s="46" t="s">
        <v>22</v>
      </c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85"/>
    </row>
    <row r="129" spans="1:39" ht="71.25" x14ac:dyDescent="0.25">
      <c r="A129" s="38" t="s">
        <v>1149</v>
      </c>
      <c r="B129" s="68">
        <v>44040</v>
      </c>
      <c r="C129" s="51" t="s">
        <v>1150</v>
      </c>
      <c r="D129" s="80">
        <v>1036338161</v>
      </c>
      <c r="E129" s="51" t="s">
        <v>1151</v>
      </c>
      <c r="F129" s="71">
        <v>10266667</v>
      </c>
      <c r="G129" s="72">
        <v>2200000</v>
      </c>
      <c r="H129" s="51" t="s">
        <v>1144</v>
      </c>
      <c r="I129" s="49">
        <v>44046</v>
      </c>
      <c r="J129" s="39">
        <v>44176</v>
      </c>
      <c r="K129" s="74" t="s">
        <v>21</v>
      </c>
      <c r="L129" s="42" t="str">
        <f>IFERROR(VLOOKUP(K129,'Listas de Valores'!$A$1:$B$19,2,0),"")</f>
        <v>Contratación Directa</v>
      </c>
      <c r="M129" s="51" t="s">
        <v>61</v>
      </c>
      <c r="N129" s="40" t="str">
        <f>IFERROR(VLOOKUP(M129,'Listas de Valores'!$K$1:$L$36,2,0),"")</f>
        <v>Rectoría</v>
      </c>
      <c r="O129" s="51" t="s">
        <v>1152</v>
      </c>
      <c r="P129" s="68">
        <v>44033</v>
      </c>
      <c r="Q129" s="51" t="s">
        <v>1153</v>
      </c>
      <c r="R129" s="68">
        <v>44040</v>
      </c>
      <c r="S129" s="43">
        <v>0</v>
      </c>
      <c r="T129" s="74" t="s">
        <v>1093</v>
      </c>
      <c r="U129" s="51" t="s">
        <v>1154</v>
      </c>
      <c r="V129" s="68">
        <v>44040</v>
      </c>
      <c r="W129" s="69" t="s">
        <v>1155</v>
      </c>
      <c r="X129" s="46" t="s">
        <v>1231</v>
      </c>
      <c r="Y129" s="101"/>
      <c r="Z129" s="101"/>
      <c r="AA129" s="101"/>
      <c r="AB129" s="46" t="s">
        <v>22</v>
      </c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85"/>
    </row>
    <row r="130" spans="1:39" ht="85.5" x14ac:dyDescent="0.25">
      <c r="A130" s="38" t="s">
        <v>1156</v>
      </c>
      <c r="B130" s="68">
        <v>44042</v>
      </c>
      <c r="C130" s="51" t="s">
        <v>1157</v>
      </c>
      <c r="D130" s="80">
        <v>71755818</v>
      </c>
      <c r="E130" s="51" t="s">
        <v>1158</v>
      </c>
      <c r="F130" s="71">
        <v>18674040</v>
      </c>
      <c r="G130" s="72">
        <v>4342800</v>
      </c>
      <c r="H130" s="51" t="s">
        <v>1159</v>
      </c>
      <c r="I130" s="49">
        <v>44046</v>
      </c>
      <c r="J130" s="39">
        <v>44176</v>
      </c>
      <c r="K130" s="74" t="s">
        <v>21</v>
      </c>
      <c r="L130" s="42" t="str">
        <f>IFERROR(VLOOKUP(K130,'Listas de Valores'!$A$1:$B$19,2,0),"")</f>
        <v>Contratación Directa</v>
      </c>
      <c r="M130" s="51" t="s">
        <v>56</v>
      </c>
      <c r="N130" s="40" t="str">
        <f>IFERROR(VLOOKUP(M130,'Listas de Valores'!$K$1:$L$36,2,0),"")</f>
        <v>Dirección De Tecnología</v>
      </c>
      <c r="O130" s="51" t="s">
        <v>1160</v>
      </c>
      <c r="P130" s="68">
        <v>44034</v>
      </c>
      <c r="Q130" s="51" t="s">
        <v>1161</v>
      </c>
      <c r="R130" s="68">
        <v>44042</v>
      </c>
      <c r="S130" s="43">
        <v>0</v>
      </c>
      <c r="T130" s="74" t="s">
        <v>894</v>
      </c>
      <c r="U130" s="51" t="s">
        <v>1162</v>
      </c>
      <c r="V130" s="68">
        <v>44046</v>
      </c>
      <c r="W130" s="69" t="s">
        <v>1163</v>
      </c>
      <c r="X130" s="46" t="s">
        <v>1231</v>
      </c>
      <c r="Y130" s="101"/>
      <c r="Z130" s="101"/>
      <c r="AA130" s="101"/>
      <c r="AB130" s="46" t="s">
        <v>22</v>
      </c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85"/>
    </row>
    <row r="131" spans="1:39" ht="71.25" x14ac:dyDescent="0.25">
      <c r="A131" s="38" t="s">
        <v>1164</v>
      </c>
      <c r="B131" s="68">
        <v>44042</v>
      </c>
      <c r="C131" s="51" t="s">
        <v>725</v>
      </c>
      <c r="D131" s="80">
        <v>21428418</v>
      </c>
      <c r="E131" s="51" t="s">
        <v>1165</v>
      </c>
      <c r="F131" s="71">
        <v>9310000</v>
      </c>
      <c r="G131" s="72">
        <v>2100000</v>
      </c>
      <c r="H131" s="51" t="s">
        <v>1166</v>
      </c>
      <c r="I131" s="49">
        <v>44042</v>
      </c>
      <c r="J131" s="39">
        <v>44176</v>
      </c>
      <c r="K131" s="74" t="s">
        <v>21</v>
      </c>
      <c r="L131" s="42" t="str">
        <f>IFERROR(VLOOKUP(K131,'Listas de Valores'!$A$1:$B$19,2,0),"")</f>
        <v>Contratación Directa</v>
      </c>
      <c r="M131" s="51" t="s">
        <v>60</v>
      </c>
      <c r="N131" s="40" t="str">
        <f>IFERROR(VLOOKUP(M131,'Listas de Valores'!$K$1:$L$36,2,0),"")</f>
        <v>Vicerrectoría Administrativa Y Financiera</v>
      </c>
      <c r="O131" s="51" t="s">
        <v>1167</v>
      </c>
      <c r="P131" s="68">
        <v>44034</v>
      </c>
      <c r="Q131" s="51" t="s">
        <v>1168</v>
      </c>
      <c r="R131" s="68">
        <v>44042</v>
      </c>
      <c r="S131" s="43">
        <v>0</v>
      </c>
      <c r="T131" s="74" t="s">
        <v>894</v>
      </c>
      <c r="U131" s="51" t="s">
        <v>1169</v>
      </c>
      <c r="V131" s="68">
        <v>44042</v>
      </c>
      <c r="W131" s="69" t="s">
        <v>1170</v>
      </c>
      <c r="X131" s="87" t="s">
        <v>1231</v>
      </c>
      <c r="Y131" s="101"/>
      <c r="Z131" s="101"/>
      <c r="AA131" s="101"/>
      <c r="AB131" s="46" t="s">
        <v>22</v>
      </c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85"/>
    </row>
    <row r="132" spans="1:39" ht="71.25" x14ac:dyDescent="0.25">
      <c r="A132" s="38" t="s">
        <v>1171</v>
      </c>
      <c r="B132" s="68">
        <v>44048</v>
      </c>
      <c r="C132" s="51" t="s">
        <v>1172</v>
      </c>
      <c r="D132" s="80">
        <v>71747780</v>
      </c>
      <c r="E132" s="51" t="s">
        <v>1173</v>
      </c>
      <c r="F132" s="71">
        <v>30282762</v>
      </c>
      <c r="G132" s="72">
        <v>6265399</v>
      </c>
      <c r="H132" s="51" t="s">
        <v>1174</v>
      </c>
      <c r="I132" s="49">
        <v>44049</v>
      </c>
      <c r="J132" s="39">
        <v>44196</v>
      </c>
      <c r="K132" s="74" t="s">
        <v>21</v>
      </c>
      <c r="L132" s="42" t="str">
        <f>IFERROR(VLOOKUP(K132,'Listas de Valores'!$A$1:$B$19,2,0),"")</f>
        <v>Contratación Directa</v>
      </c>
      <c r="M132" s="51" t="s">
        <v>54</v>
      </c>
      <c r="N132" s="40" t="str">
        <f>IFERROR(VLOOKUP(M132,'Listas de Valores'!$K$1:$L$36,2,0),"")</f>
        <v>Secretaría General</v>
      </c>
      <c r="O132" s="51" t="s">
        <v>1146</v>
      </c>
      <c r="P132" s="68">
        <v>44047</v>
      </c>
      <c r="Q132" s="51" t="s">
        <v>1175</v>
      </c>
      <c r="R132" s="68">
        <v>44048</v>
      </c>
      <c r="S132" s="43">
        <v>0</v>
      </c>
      <c r="T132" s="74" t="s">
        <v>1093</v>
      </c>
      <c r="U132" s="51" t="s">
        <v>1176</v>
      </c>
      <c r="V132" s="68">
        <v>44048</v>
      </c>
      <c r="W132" s="69" t="s">
        <v>1177</v>
      </c>
      <c r="X132" s="87" t="s">
        <v>1231</v>
      </c>
      <c r="Y132" s="101"/>
      <c r="Z132" s="101"/>
      <c r="AA132" s="101"/>
      <c r="AB132" s="46" t="s">
        <v>22</v>
      </c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85"/>
    </row>
    <row r="133" spans="1:39" ht="57" x14ac:dyDescent="0.25">
      <c r="A133" s="38" t="s">
        <v>1178</v>
      </c>
      <c r="B133" s="68">
        <v>44067</v>
      </c>
      <c r="C133" s="51" t="s">
        <v>1179</v>
      </c>
      <c r="D133" s="80" t="s">
        <v>1180</v>
      </c>
      <c r="E133" s="51" t="s">
        <v>1181</v>
      </c>
      <c r="F133" s="71">
        <v>85000000</v>
      </c>
      <c r="G133" s="72" t="s">
        <v>110</v>
      </c>
      <c r="H133" s="51" t="s">
        <v>1182</v>
      </c>
      <c r="I133" s="49">
        <v>44068</v>
      </c>
      <c r="J133" s="39">
        <v>44087</v>
      </c>
      <c r="K133" s="74" t="s">
        <v>51</v>
      </c>
      <c r="L133" s="42" t="str">
        <f>IFERROR(VLOOKUP(K133,'Listas de Valores'!$A$1:$B$19,2,0),"")</f>
        <v>Otro tipo de contratos</v>
      </c>
      <c r="M133" s="51" t="s">
        <v>36</v>
      </c>
      <c r="N133" s="40" t="str">
        <f>IFERROR(VLOOKUP(M133,'Listas de Valores'!$K$1:$L$36,2,0),"")</f>
        <v>Dirección De Tecnología</v>
      </c>
      <c r="O133" s="51" t="s">
        <v>1183</v>
      </c>
      <c r="P133" s="68">
        <v>44068</v>
      </c>
      <c r="Q133" s="51" t="s">
        <v>1184</v>
      </c>
      <c r="R133" s="68">
        <v>44067</v>
      </c>
      <c r="S133" s="43">
        <v>0</v>
      </c>
      <c r="T133" s="74" t="s">
        <v>110</v>
      </c>
      <c r="U133" s="51" t="s">
        <v>1185</v>
      </c>
      <c r="V133" s="68">
        <v>44067</v>
      </c>
      <c r="W133" s="91" t="s">
        <v>1186</v>
      </c>
      <c r="X133" s="87" t="s">
        <v>1231</v>
      </c>
      <c r="Y133" s="101"/>
      <c r="Z133" s="101"/>
      <c r="AA133" s="101"/>
      <c r="AB133" s="46" t="s">
        <v>22</v>
      </c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85"/>
    </row>
    <row r="134" spans="1:39" ht="71.25" x14ac:dyDescent="0.25">
      <c r="A134" s="38" t="s">
        <v>1187</v>
      </c>
      <c r="B134" s="68">
        <v>44064</v>
      </c>
      <c r="C134" s="51" t="s">
        <v>1188</v>
      </c>
      <c r="D134" s="80">
        <v>31576985</v>
      </c>
      <c r="E134" s="51" t="s">
        <v>599</v>
      </c>
      <c r="F134" s="71">
        <v>3900000</v>
      </c>
      <c r="G134" s="72" t="s">
        <v>110</v>
      </c>
      <c r="H134" s="51" t="s">
        <v>1065</v>
      </c>
      <c r="I134" s="49">
        <v>44067</v>
      </c>
      <c r="J134" s="39">
        <v>44111</v>
      </c>
      <c r="K134" s="74" t="s">
        <v>21</v>
      </c>
      <c r="L134" s="42" t="str">
        <f>IFERROR(VLOOKUP(K134,'Listas de Valores'!$A$1:$B$19,2,0),"")</f>
        <v>Contratación Directa</v>
      </c>
      <c r="M134" s="51" t="s">
        <v>57</v>
      </c>
      <c r="N134" s="40" t="str">
        <f>IFERROR(VLOOKUP(M134,'Listas de Valores'!$K$1:$L$36,2,0),"")</f>
        <v>Vicerrectoría Académica</v>
      </c>
      <c r="O134" s="51" t="s">
        <v>1189</v>
      </c>
      <c r="P134" s="68">
        <v>44020</v>
      </c>
      <c r="Q134" s="51" t="s">
        <v>1190</v>
      </c>
      <c r="R134" s="68">
        <v>44064</v>
      </c>
      <c r="S134" s="43">
        <v>0</v>
      </c>
      <c r="T134" s="74" t="s">
        <v>894</v>
      </c>
      <c r="U134" s="51" t="s">
        <v>1191</v>
      </c>
      <c r="V134" s="68">
        <v>44067</v>
      </c>
      <c r="W134" s="69" t="s">
        <v>1192</v>
      </c>
      <c r="X134" s="87" t="s">
        <v>1231</v>
      </c>
      <c r="Y134" s="101"/>
      <c r="Z134" s="101"/>
      <c r="AA134" s="101"/>
      <c r="AB134" s="46" t="s">
        <v>22</v>
      </c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85"/>
    </row>
    <row r="135" spans="1:39" ht="71.25" x14ac:dyDescent="0.25">
      <c r="A135" s="38" t="s">
        <v>1193</v>
      </c>
      <c r="B135" s="68">
        <v>44063</v>
      </c>
      <c r="C135" s="51" t="s">
        <v>1194</v>
      </c>
      <c r="D135" s="80">
        <v>13379688</v>
      </c>
      <c r="E135" s="51" t="s">
        <v>599</v>
      </c>
      <c r="F135" s="71">
        <v>3300000</v>
      </c>
      <c r="G135" s="72" t="s">
        <v>110</v>
      </c>
      <c r="H135" s="51" t="s">
        <v>1128</v>
      </c>
      <c r="I135" s="49">
        <v>44076</v>
      </c>
      <c r="J135" s="39">
        <v>44120</v>
      </c>
      <c r="K135" s="74" t="s">
        <v>21</v>
      </c>
      <c r="L135" s="42" t="str">
        <f>IFERROR(VLOOKUP(K135,'Listas de Valores'!$A$1:$B$19,2,0),"")</f>
        <v>Contratación Directa</v>
      </c>
      <c r="M135" s="51" t="s">
        <v>57</v>
      </c>
      <c r="N135" s="40" t="str">
        <f>IFERROR(VLOOKUP(M135,'Listas de Valores'!$K$1:$L$36,2,0),"")</f>
        <v>Vicerrectoría Académica</v>
      </c>
      <c r="O135" s="51" t="s">
        <v>1195</v>
      </c>
      <c r="P135" s="68">
        <v>44020</v>
      </c>
      <c r="Q135" s="51" t="s">
        <v>1196</v>
      </c>
      <c r="R135" s="68">
        <v>44063</v>
      </c>
      <c r="S135" s="43">
        <v>0</v>
      </c>
      <c r="T135" s="74" t="s">
        <v>1093</v>
      </c>
      <c r="U135" s="51" t="s">
        <v>1197</v>
      </c>
      <c r="V135" s="68">
        <v>44076</v>
      </c>
      <c r="W135" s="69" t="s">
        <v>1198</v>
      </c>
      <c r="X135" s="87" t="s">
        <v>1231</v>
      </c>
      <c r="Y135" s="101"/>
      <c r="Z135" s="101"/>
      <c r="AA135" s="101"/>
      <c r="AB135" s="46" t="s">
        <v>22</v>
      </c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85"/>
    </row>
    <row r="136" spans="1:39" ht="50.25" customHeight="1" x14ac:dyDescent="0.25">
      <c r="A136" s="38" t="s">
        <v>1199</v>
      </c>
      <c r="B136" s="68">
        <v>44067</v>
      </c>
      <c r="C136" s="51" t="s">
        <v>1200</v>
      </c>
      <c r="D136" s="80">
        <v>71743308</v>
      </c>
      <c r="E136" s="51" t="s">
        <v>599</v>
      </c>
      <c r="F136" s="71">
        <v>7200000</v>
      </c>
      <c r="G136" s="72" t="s">
        <v>110</v>
      </c>
      <c r="H136" s="51" t="s">
        <v>1201</v>
      </c>
      <c r="I136" s="49">
        <v>44075</v>
      </c>
      <c r="J136" s="39">
        <v>44164</v>
      </c>
      <c r="K136" s="74" t="s">
        <v>21</v>
      </c>
      <c r="L136" s="42" t="str">
        <f>IFERROR(VLOOKUP(K136,'Listas de Valores'!$A$1:$B$19,2,0),"")</f>
        <v>Contratación Directa</v>
      </c>
      <c r="M136" s="51" t="s">
        <v>57</v>
      </c>
      <c r="N136" s="40" t="str">
        <f>IFERROR(VLOOKUP(M136,'Listas de Valores'!$K$1:$L$36,2,0),"")</f>
        <v>Vicerrectoría Académica</v>
      </c>
      <c r="O136" s="51" t="s">
        <v>1202</v>
      </c>
      <c r="P136" s="68">
        <v>44020</v>
      </c>
      <c r="Q136" s="51" t="s">
        <v>1203</v>
      </c>
      <c r="R136" s="68">
        <v>44067</v>
      </c>
      <c r="S136" s="43">
        <v>0</v>
      </c>
      <c r="T136" s="74" t="s">
        <v>894</v>
      </c>
      <c r="U136" s="51" t="s">
        <v>1204</v>
      </c>
      <c r="V136" s="68">
        <v>44075</v>
      </c>
      <c r="W136" s="69" t="s">
        <v>1205</v>
      </c>
      <c r="X136" s="87" t="s">
        <v>1231</v>
      </c>
      <c r="Y136" s="101"/>
      <c r="Z136" s="101"/>
      <c r="AA136" s="101"/>
      <c r="AB136" s="46" t="s">
        <v>22</v>
      </c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85"/>
    </row>
    <row r="137" spans="1:39" ht="71.25" x14ac:dyDescent="0.25">
      <c r="A137" s="107" t="s">
        <v>1206</v>
      </c>
      <c r="B137" s="68">
        <v>44064</v>
      </c>
      <c r="C137" s="51" t="s">
        <v>1207</v>
      </c>
      <c r="D137" s="80">
        <v>43181643</v>
      </c>
      <c r="E137" s="51" t="s">
        <v>1208</v>
      </c>
      <c r="F137" s="71">
        <v>10500000</v>
      </c>
      <c r="G137" s="72" t="s">
        <v>110</v>
      </c>
      <c r="H137" s="51" t="s">
        <v>1209</v>
      </c>
      <c r="I137" s="49">
        <v>44083</v>
      </c>
      <c r="J137" s="39">
        <v>44143</v>
      </c>
      <c r="K137" s="74" t="s">
        <v>21</v>
      </c>
      <c r="L137" s="42" t="str">
        <f>IFERROR(VLOOKUP(K137,'Listas de Valores'!$A$1:$B$19,2,0),"")</f>
        <v>Contratación Directa</v>
      </c>
      <c r="M137" s="51" t="s">
        <v>57</v>
      </c>
      <c r="N137" s="40" t="str">
        <f>IFERROR(VLOOKUP(M137,'Listas de Valores'!$K$1:$L$36,2,0),"")</f>
        <v>Vicerrectoría Académica</v>
      </c>
      <c r="O137" s="51" t="s">
        <v>1210</v>
      </c>
      <c r="P137" s="68">
        <v>44040</v>
      </c>
      <c r="Q137" s="51" t="s">
        <v>1211</v>
      </c>
      <c r="R137" s="68">
        <v>44064</v>
      </c>
      <c r="S137" s="43">
        <v>0</v>
      </c>
      <c r="T137" s="74" t="s">
        <v>1212</v>
      </c>
      <c r="U137" s="51">
        <v>80</v>
      </c>
      <c r="V137" s="60">
        <v>44083</v>
      </c>
      <c r="W137" s="69" t="s">
        <v>1213</v>
      </c>
      <c r="X137" s="87" t="s">
        <v>1231</v>
      </c>
      <c r="Y137" s="101"/>
      <c r="Z137" s="101"/>
      <c r="AA137" s="101"/>
      <c r="AB137" s="46" t="s">
        <v>22</v>
      </c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92" t="s">
        <v>1214</v>
      </c>
    </row>
    <row r="138" spans="1:39" ht="71.25" x14ac:dyDescent="0.25">
      <c r="A138" s="38" t="s">
        <v>1215</v>
      </c>
      <c r="B138" s="68">
        <v>44064</v>
      </c>
      <c r="C138" s="51" t="s">
        <v>1216</v>
      </c>
      <c r="D138" s="80">
        <v>8359307</v>
      </c>
      <c r="E138" s="51" t="s">
        <v>1217</v>
      </c>
      <c r="F138" s="71">
        <v>7732681</v>
      </c>
      <c r="G138" s="72">
        <v>2034916</v>
      </c>
      <c r="H138" s="51" t="s">
        <v>1218</v>
      </c>
      <c r="I138" s="49">
        <v>44067</v>
      </c>
      <c r="J138" s="39">
        <v>44176</v>
      </c>
      <c r="K138" s="74" t="s">
        <v>21</v>
      </c>
      <c r="L138" s="42" t="str">
        <f>IFERROR(VLOOKUP(K138,'Listas de Valores'!$A$1:$B$19,2,0),"")</f>
        <v>Contratación Directa</v>
      </c>
      <c r="M138" s="51" t="s">
        <v>56</v>
      </c>
      <c r="N138" s="40" t="str">
        <f>IFERROR(VLOOKUP(M138,'Listas de Valores'!$K$1:$L$36,2,0),"")</f>
        <v>Dirección De Tecnología</v>
      </c>
      <c r="O138" s="51" t="s">
        <v>1219</v>
      </c>
      <c r="P138" s="68">
        <v>44053</v>
      </c>
      <c r="Q138" s="51" t="s">
        <v>1220</v>
      </c>
      <c r="R138" s="68">
        <v>44067</v>
      </c>
      <c r="S138" s="43">
        <v>0</v>
      </c>
      <c r="T138" s="74" t="s">
        <v>137</v>
      </c>
      <c r="U138" s="51" t="s">
        <v>1221</v>
      </c>
      <c r="V138" s="68">
        <v>44067</v>
      </c>
      <c r="W138" s="69" t="s">
        <v>1222</v>
      </c>
      <c r="X138" s="87" t="s">
        <v>1231</v>
      </c>
      <c r="Y138" s="101"/>
      <c r="Z138" s="101"/>
      <c r="AA138" s="101"/>
      <c r="AB138" s="46" t="s">
        <v>22</v>
      </c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92" t="s">
        <v>1214</v>
      </c>
    </row>
    <row r="139" spans="1:39" ht="85.5" x14ac:dyDescent="0.25">
      <c r="A139" s="76" t="s">
        <v>1223</v>
      </c>
      <c r="B139" s="68">
        <v>44064</v>
      </c>
      <c r="C139" s="51" t="s">
        <v>1224</v>
      </c>
      <c r="D139" s="80">
        <v>1023802541</v>
      </c>
      <c r="E139" s="51" t="s">
        <v>1225</v>
      </c>
      <c r="F139" s="71">
        <v>7325698</v>
      </c>
      <c r="G139" s="72">
        <v>2034916</v>
      </c>
      <c r="H139" s="51" t="s">
        <v>1226</v>
      </c>
      <c r="I139" s="49">
        <v>44067</v>
      </c>
      <c r="J139" s="39">
        <v>44176</v>
      </c>
      <c r="K139" s="74" t="s">
        <v>21</v>
      </c>
      <c r="L139" s="42" t="str">
        <f>IFERROR(VLOOKUP(K139,'Listas de Valores'!$A$1:$B$19,2,0),"")</f>
        <v>Contratación Directa</v>
      </c>
      <c r="M139" s="51" t="s">
        <v>54</v>
      </c>
      <c r="N139" s="40" t="str">
        <f>IFERROR(VLOOKUP(M139,'Listas de Valores'!$K$1:$L$36,2,0),"")</f>
        <v>Secretaría General</v>
      </c>
      <c r="O139" s="51" t="s">
        <v>1227</v>
      </c>
      <c r="P139" s="68">
        <v>44057</v>
      </c>
      <c r="Q139" s="51" t="s">
        <v>1228</v>
      </c>
      <c r="R139" s="68">
        <v>44064</v>
      </c>
      <c r="S139" s="43">
        <v>0</v>
      </c>
      <c r="T139" s="74" t="s">
        <v>894</v>
      </c>
      <c r="U139" s="51" t="s">
        <v>1229</v>
      </c>
      <c r="V139" s="68">
        <v>44067</v>
      </c>
      <c r="W139" s="69" t="s">
        <v>1230</v>
      </c>
      <c r="X139" s="87" t="s">
        <v>1231</v>
      </c>
      <c r="Y139" s="101"/>
      <c r="Z139" s="101"/>
      <c r="AA139" s="101"/>
      <c r="AB139" s="46" t="s">
        <v>22</v>
      </c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85"/>
    </row>
    <row r="140" spans="1:39" ht="56.2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85"/>
      <c r="Y140"/>
      <c r="Z140"/>
      <c r="AA140"/>
    </row>
    <row r="141" spans="1:39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85"/>
      <c r="Y141"/>
      <c r="Z141"/>
      <c r="AA141"/>
    </row>
    <row r="142" spans="1:39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85"/>
      <c r="Y142"/>
      <c r="Z142"/>
      <c r="AA142"/>
    </row>
    <row r="143" spans="1:39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85"/>
      <c r="Y143"/>
      <c r="Z143"/>
      <c r="AA143"/>
    </row>
    <row r="144" spans="1:39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85"/>
      <c r="Y144"/>
      <c r="Z144"/>
      <c r="AA144"/>
    </row>
    <row r="145" spans="1:27" ht="69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85"/>
      <c r="Y145"/>
      <c r="Z145"/>
      <c r="AA145"/>
    </row>
    <row r="146" spans="1:27" ht="69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85"/>
      <c r="Y146"/>
      <c r="Z146"/>
      <c r="AA146"/>
    </row>
    <row r="147" spans="1:27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85"/>
      <c r="Y147"/>
      <c r="Z147"/>
      <c r="AA147"/>
    </row>
    <row r="148" spans="1:27" ht="54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85"/>
      <c r="Y148"/>
      <c r="Z148"/>
      <c r="AA148"/>
    </row>
    <row r="149" spans="1:27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85"/>
      <c r="Y149"/>
      <c r="Z149"/>
      <c r="AA149"/>
    </row>
    <row r="150" spans="1:27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85"/>
      <c r="Y150"/>
      <c r="Z150"/>
      <c r="AA150"/>
    </row>
    <row r="151" spans="1:27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85"/>
      <c r="Y151"/>
      <c r="Z151"/>
      <c r="AA151"/>
    </row>
    <row r="152" spans="1:27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85"/>
      <c r="Y152"/>
      <c r="Z152"/>
      <c r="AA152"/>
    </row>
    <row r="153" spans="1:27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85"/>
      <c r="Y153"/>
      <c r="Z153"/>
      <c r="AA153"/>
    </row>
    <row r="154" spans="1:27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85"/>
      <c r="Y154"/>
      <c r="Z154"/>
      <c r="AA154"/>
    </row>
    <row r="155" spans="1:27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85"/>
      <c r="Y155"/>
      <c r="Z155"/>
      <c r="AA155"/>
    </row>
    <row r="156" spans="1:27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85"/>
      <c r="Y156"/>
      <c r="Z156"/>
      <c r="AA156"/>
    </row>
    <row r="157" spans="1:27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85"/>
      <c r="Y157"/>
      <c r="Z157"/>
      <c r="AA157"/>
    </row>
    <row r="158" spans="1:27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85"/>
      <c r="Y158"/>
      <c r="Z158"/>
      <c r="AA158"/>
    </row>
    <row r="159" spans="1:27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85"/>
      <c r="Y159"/>
      <c r="Z159"/>
      <c r="AA159"/>
    </row>
    <row r="160" spans="1:27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85"/>
      <c r="Y160"/>
      <c r="Z160"/>
      <c r="AA160"/>
    </row>
    <row r="161" spans="1:27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85"/>
      <c r="Y161"/>
      <c r="Z161"/>
      <c r="AA161"/>
    </row>
    <row r="162" spans="1:27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85"/>
      <c r="Y162"/>
      <c r="Z162"/>
      <c r="AA162"/>
    </row>
    <row r="163" spans="1:27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85"/>
      <c r="Y163"/>
      <c r="Z163"/>
      <c r="AA163"/>
    </row>
    <row r="164" spans="1:27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85"/>
      <c r="Y164"/>
      <c r="Z164"/>
      <c r="AA164"/>
    </row>
    <row r="165" spans="1:27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85"/>
      <c r="Y165"/>
      <c r="Z165"/>
      <c r="AA165"/>
    </row>
    <row r="166" spans="1:27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85"/>
      <c r="Y166"/>
      <c r="Z166"/>
      <c r="AA166"/>
    </row>
    <row r="167" spans="1:27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85"/>
      <c r="Y167"/>
      <c r="Z167"/>
      <c r="AA167"/>
    </row>
    <row r="168" spans="1:27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85"/>
      <c r="Y168"/>
      <c r="Z168"/>
      <c r="AA168"/>
    </row>
    <row r="169" spans="1:27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85"/>
      <c r="Y169"/>
      <c r="Z169"/>
      <c r="AA169"/>
    </row>
    <row r="170" spans="1:27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85"/>
      <c r="Y170"/>
      <c r="Z170"/>
      <c r="AA170"/>
    </row>
    <row r="171" spans="1:27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85"/>
      <c r="Y171"/>
      <c r="Z171"/>
      <c r="AA171"/>
    </row>
    <row r="172" spans="1:27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85"/>
      <c r="Y172"/>
      <c r="Z172"/>
      <c r="AA172"/>
    </row>
    <row r="173" spans="1:27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85"/>
      <c r="Y173"/>
      <c r="Z173"/>
      <c r="AA173"/>
    </row>
    <row r="174" spans="1:27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85"/>
      <c r="Y174"/>
      <c r="Z174"/>
      <c r="AA174"/>
    </row>
    <row r="175" spans="1:27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85"/>
      <c r="Y175"/>
      <c r="Z175"/>
      <c r="AA175"/>
    </row>
    <row r="176" spans="1:27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85"/>
      <c r="Y176"/>
      <c r="Z176"/>
      <c r="AA176"/>
    </row>
    <row r="177" spans="1:27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85"/>
      <c r="Y177"/>
      <c r="Z177"/>
      <c r="AA177"/>
    </row>
    <row r="178" spans="1:27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85"/>
      <c r="Y178"/>
      <c r="Z178"/>
      <c r="AA178"/>
    </row>
    <row r="179" spans="1:27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85"/>
      <c r="Y179"/>
      <c r="Z179"/>
      <c r="AA179"/>
    </row>
    <row r="180" spans="1:27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85"/>
      <c r="Y180"/>
      <c r="Z180"/>
      <c r="AA180"/>
    </row>
    <row r="181" spans="1:27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85"/>
      <c r="Y181"/>
      <c r="Z181"/>
      <c r="AA181"/>
    </row>
    <row r="182" spans="1:27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85"/>
      <c r="Y182"/>
      <c r="Z182"/>
      <c r="AA182"/>
    </row>
    <row r="183" spans="1:27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85"/>
      <c r="Y183"/>
      <c r="Z183"/>
      <c r="AA183"/>
    </row>
    <row r="184" spans="1:27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85"/>
      <c r="Y184"/>
      <c r="Z184"/>
      <c r="AA184"/>
    </row>
    <row r="185" spans="1:27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85"/>
      <c r="Y185"/>
      <c r="Z185"/>
      <c r="AA185"/>
    </row>
    <row r="186" spans="1:27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85"/>
      <c r="Y186"/>
      <c r="Z186"/>
      <c r="AA186"/>
    </row>
    <row r="187" spans="1:27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85"/>
      <c r="Y187"/>
      <c r="Z187"/>
      <c r="AA187"/>
    </row>
    <row r="188" spans="1:27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85"/>
      <c r="Y188"/>
      <c r="Z188"/>
      <c r="AA188"/>
    </row>
    <row r="189" spans="1:27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85"/>
      <c r="Y189"/>
      <c r="Z189"/>
      <c r="AA189"/>
    </row>
    <row r="190" spans="1:27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85"/>
      <c r="Y190"/>
      <c r="Z190"/>
      <c r="AA190"/>
    </row>
    <row r="191" spans="1:27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85"/>
      <c r="Y191"/>
      <c r="Z191"/>
      <c r="AA191"/>
    </row>
    <row r="192" spans="1:27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85"/>
      <c r="Y192"/>
      <c r="Z192"/>
      <c r="AA192"/>
    </row>
    <row r="193" spans="1:39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85"/>
      <c r="Y193"/>
      <c r="Z193"/>
      <c r="AA193"/>
    </row>
    <row r="194" spans="1:39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85"/>
      <c r="Y194"/>
      <c r="Z194"/>
      <c r="AA194"/>
    </row>
    <row r="195" spans="1:39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85"/>
      <c r="Y195"/>
      <c r="Z195"/>
      <c r="AA195"/>
    </row>
    <row r="196" spans="1:39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85"/>
      <c r="Y196"/>
      <c r="Z196"/>
      <c r="AA196"/>
    </row>
    <row r="197" spans="1:39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85"/>
      <c r="Y197"/>
      <c r="Z197"/>
      <c r="AA197"/>
    </row>
    <row r="198" spans="1:39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85"/>
      <c r="Y198"/>
      <c r="Z198"/>
      <c r="AA198"/>
    </row>
    <row r="199" spans="1:39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85"/>
      <c r="Y199"/>
      <c r="Z199"/>
      <c r="AA199"/>
    </row>
    <row r="200" spans="1:39" ht="27.75" x14ac:dyDescent="0.25">
      <c r="A200" s="93"/>
      <c r="B200" s="47"/>
      <c r="C200" s="47"/>
      <c r="D200" s="94"/>
      <c r="E200" s="47"/>
      <c r="F200" s="94"/>
      <c r="G200" s="37"/>
      <c r="H200" s="47"/>
      <c r="I200" s="47"/>
      <c r="J200" s="47"/>
      <c r="K200" s="37"/>
      <c r="L200" s="47"/>
      <c r="M200" s="47"/>
      <c r="N200" s="47"/>
      <c r="O200" s="47"/>
      <c r="P200" s="47"/>
      <c r="Q200" s="47"/>
      <c r="R200" s="47"/>
      <c r="S200" s="37"/>
      <c r="T200" s="47"/>
      <c r="U200" s="47"/>
      <c r="V200" s="47"/>
      <c r="W200" s="95"/>
      <c r="X200" s="47"/>
      <c r="Y200" s="103"/>
      <c r="Z200" s="103"/>
      <c r="AA200" s="103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85"/>
    </row>
    <row r="201" spans="1:39" ht="27.75" x14ac:dyDescent="0.25">
      <c r="A201" s="93"/>
      <c r="B201" s="47"/>
      <c r="C201" s="47"/>
      <c r="D201" s="94"/>
      <c r="E201" s="47"/>
      <c r="F201" s="94"/>
      <c r="G201" s="37"/>
      <c r="H201" s="47"/>
      <c r="I201" s="47"/>
      <c r="J201" s="47"/>
      <c r="K201" s="37"/>
      <c r="L201" s="47"/>
      <c r="M201" s="47"/>
      <c r="N201" s="47"/>
      <c r="O201" s="47"/>
      <c r="P201" s="47"/>
      <c r="Q201" s="47"/>
      <c r="R201" s="47"/>
      <c r="S201" s="37"/>
      <c r="T201" s="47"/>
      <c r="U201" s="47"/>
      <c r="V201" s="47"/>
      <c r="W201" s="95"/>
      <c r="X201" s="47"/>
      <c r="Y201" s="103"/>
      <c r="Z201" s="103"/>
      <c r="AA201" s="103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85"/>
    </row>
    <row r="202" spans="1:39" ht="27.75" x14ac:dyDescent="0.25">
      <c r="A202" s="93"/>
      <c r="B202" s="47"/>
      <c r="C202" s="47"/>
      <c r="D202" s="94"/>
      <c r="E202" s="47"/>
      <c r="F202" s="94"/>
      <c r="G202" s="37"/>
      <c r="H202" s="47"/>
      <c r="I202" s="47"/>
      <c r="J202" s="47"/>
      <c r="K202" s="37"/>
      <c r="L202" s="47"/>
      <c r="M202" s="47"/>
      <c r="N202" s="47"/>
      <c r="O202" s="47"/>
      <c r="P202" s="47"/>
      <c r="Q202" s="47"/>
      <c r="R202" s="47"/>
      <c r="S202" s="37"/>
      <c r="T202" s="47"/>
      <c r="U202" s="47"/>
      <c r="V202" s="47"/>
      <c r="W202" s="95"/>
      <c r="X202" s="47"/>
      <c r="Y202" s="103"/>
      <c r="Z202" s="103"/>
      <c r="AA202" s="103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85"/>
    </row>
    <row r="203" spans="1:39" ht="27.75" x14ac:dyDescent="0.25">
      <c r="A203" s="93"/>
      <c r="B203" s="47"/>
      <c r="C203" s="47"/>
      <c r="D203" s="94"/>
      <c r="E203" s="47"/>
      <c r="F203" s="94"/>
      <c r="G203" s="37"/>
      <c r="H203" s="47"/>
      <c r="I203" s="47"/>
      <c r="J203" s="47"/>
      <c r="K203" s="37"/>
      <c r="L203" s="47"/>
      <c r="M203" s="47"/>
      <c r="N203" s="47"/>
      <c r="O203" s="47"/>
      <c r="P203" s="47"/>
      <c r="Q203" s="47"/>
      <c r="R203" s="47"/>
      <c r="S203" s="37"/>
      <c r="T203" s="47"/>
      <c r="U203" s="47"/>
      <c r="V203" s="47"/>
      <c r="W203" s="95"/>
      <c r="X203" s="47"/>
      <c r="Y203" s="103"/>
      <c r="Z203" s="103"/>
      <c r="AA203" s="103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85"/>
    </row>
    <row r="204" spans="1:39" ht="27.75" x14ac:dyDescent="0.25">
      <c r="A204" s="93"/>
      <c r="B204" s="47"/>
      <c r="C204" s="47"/>
      <c r="D204" s="94"/>
      <c r="E204" s="47"/>
      <c r="F204" s="94"/>
      <c r="G204" s="37"/>
      <c r="H204" s="47"/>
      <c r="I204" s="47"/>
      <c r="J204" s="47"/>
      <c r="K204" s="37"/>
      <c r="L204" s="47"/>
      <c r="M204" s="47"/>
      <c r="N204" s="47"/>
      <c r="O204" s="47"/>
      <c r="P204" s="47"/>
      <c r="Q204" s="47"/>
      <c r="R204" s="47"/>
      <c r="S204" s="37"/>
      <c r="T204" s="47"/>
      <c r="U204" s="47"/>
      <c r="V204" s="47"/>
      <c r="W204" s="95"/>
      <c r="X204" s="47"/>
      <c r="Y204" s="103"/>
      <c r="Z204" s="103"/>
      <c r="AA204" s="103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85"/>
    </row>
    <row r="205" spans="1:39" ht="27.75" x14ac:dyDescent="0.25">
      <c r="A205" s="93"/>
      <c r="B205" s="47"/>
      <c r="C205" s="47"/>
      <c r="D205" s="94"/>
      <c r="E205" s="47"/>
      <c r="F205" s="94"/>
      <c r="G205" s="37"/>
      <c r="H205" s="47"/>
      <c r="I205" s="47"/>
      <c r="J205" s="47"/>
      <c r="K205" s="37"/>
      <c r="L205" s="47"/>
      <c r="M205" s="47"/>
      <c r="N205" s="47"/>
      <c r="O205" s="47"/>
      <c r="P205" s="47"/>
      <c r="Q205" s="47"/>
      <c r="R205" s="47"/>
      <c r="S205" s="37"/>
      <c r="T205" s="47"/>
      <c r="U205" s="47"/>
      <c r="V205" s="47"/>
      <c r="W205" s="95"/>
      <c r="X205" s="47"/>
      <c r="Y205" s="103"/>
      <c r="Z205" s="103"/>
      <c r="AA205" s="103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85"/>
    </row>
    <row r="206" spans="1:39" ht="27.75" x14ac:dyDescent="0.25">
      <c r="A206" s="93"/>
      <c r="B206" s="47"/>
      <c r="C206" s="47"/>
      <c r="D206" s="94"/>
      <c r="E206" s="47"/>
      <c r="F206" s="94"/>
      <c r="G206" s="37"/>
      <c r="H206" s="47"/>
      <c r="I206" s="47"/>
      <c r="J206" s="47"/>
      <c r="K206" s="37"/>
      <c r="L206" s="47"/>
      <c r="M206" s="47"/>
      <c r="N206" s="47"/>
      <c r="O206" s="47"/>
      <c r="P206" s="47"/>
      <c r="Q206" s="47"/>
      <c r="R206" s="47"/>
      <c r="S206" s="37"/>
      <c r="T206" s="47"/>
      <c r="U206" s="47"/>
      <c r="V206" s="47"/>
      <c r="W206" s="95"/>
      <c r="X206" s="47"/>
      <c r="Y206" s="103"/>
      <c r="Z206" s="103"/>
      <c r="AA206" s="103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85"/>
    </row>
    <row r="207" spans="1:39" ht="27.75" x14ac:dyDescent="0.25">
      <c r="A207" s="93"/>
      <c r="B207" s="47"/>
      <c r="C207" s="47"/>
      <c r="D207" s="94"/>
      <c r="E207" s="47"/>
      <c r="F207" s="94"/>
      <c r="G207" s="37"/>
      <c r="H207" s="47"/>
      <c r="I207" s="47"/>
      <c r="J207" s="47"/>
      <c r="K207" s="37"/>
      <c r="L207" s="47"/>
      <c r="M207" s="47"/>
      <c r="N207" s="47"/>
      <c r="O207" s="47"/>
      <c r="P207" s="47"/>
      <c r="Q207" s="47"/>
      <c r="R207" s="47"/>
      <c r="S207" s="37"/>
      <c r="T207" s="47"/>
      <c r="U207" s="47"/>
      <c r="V207" s="47"/>
      <c r="W207" s="95"/>
      <c r="X207" s="47"/>
      <c r="Y207" s="103"/>
      <c r="Z207" s="103"/>
      <c r="AA207" s="103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85"/>
    </row>
    <row r="208" spans="1:39" ht="27.75" x14ac:dyDescent="0.25">
      <c r="A208" s="93"/>
      <c r="B208" s="47"/>
      <c r="C208" s="47"/>
      <c r="D208" s="94"/>
      <c r="E208" s="47"/>
      <c r="F208" s="94"/>
      <c r="G208" s="37"/>
      <c r="H208" s="47"/>
      <c r="I208" s="47"/>
      <c r="J208" s="47"/>
      <c r="K208" s="37"/>
      <c r="L208" s="47"/>
      <c r="M208" s="47"/>
      <c r="N208" s="47"/>
      <c r="O208" s="47"/>
      <c r="P208" s="47"/>
      <c r="Q208" s="47"/>
      <c r="R208" s="47"/>
      <c r="S208" s="37"/>
      <c r="T208" s="47"/>
      <c r="U208" s="47"/>
      <c r="V208" s="47"/>
      <c r="W208" s="95"/>
      <c r="X208" s="47"/>
      <c r="Y208" s="103"/>
      <c r="Z208" s="103"/>
      <c r="AA208" s="103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85"/>
    </row>
    <row r="209" spans="1:39" ht="27.75" x14ac:dyDescent="0.25">
      <c r="A209" s="93"/>
      <c r="B209" s="47"/>
      <c r="C209" s="47"/>
      <c r="D209" s="94"/>
      <c r="E209" s="47"/>
      <c r="F209" s="94"/>
      <c r="G209" s="37"/>
      <c r="H209" s="47"/>
      <c r="I209" s="47"/>
      <c r="J209" s="47"/>
      <c r="K209" s="37"/>
      <c r="L209" s="47"/>
      <c r="M209" s="47"/>
      <c r="N209" s="47"/>
      <c r="O209" s="47"/>
      <c r="P209" s="47"/>
      <c r="Q209" s="47"/>
      <c r="R209" s="47"/>
      <c r="S209" s="37"/>
      <c r="T209" s="47"/>
      <c r="U209" s="47"/>
      <c r="V209" s="47"/>
      <c r="W209" s="95"/>
      <c r="X209" s="47"/>
      <c r="Y209" s="103"/>
      <c r="Z209" s="103"/>
      <c r="AA209" s="103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85"/>
    </row>
    <row r="210" spans="1:39" x14ac:dyDescent="0.25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96"/>
      <c r="L210" s="85"/>
      <c r="M210" s="85"/>
      <c r="N210" s="85"/>
      <c r="O210" s="85"/>
      <c r="P210" s="85"/>
      <c r="Q210" s="85"/>
      <c r="R210" s="85"/>
      <c r="S210" s="97"/>
      <c r="T210" s="85"/>
      <c r="U210" s="85"/>
      <c r="V210" s="85"/>
      <c r="W210" s="85"/>
      <c r="X210" s="85"/>
      <c r="Y210" s="104"/>
      <c r="Z210" s="104"/>
      <c r="AA210" s="104"/>
      <c r="AB210" s="85"/>
      <c r="AC210" s="98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</row>
    <row r="211" spans="1:39" x14ac:dyDescent="0.25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96"/>
      <c r="L211" s="85"/>
      <c r="M211" s="85"/>
      <c r="N211" s="85"/>
      <c r="O211" s="85"/>
      <c r="P211" s="85"/>
      <c r="Q211" s="85"/>
      <c r="R211" s="85"/>
      <c r="S211" s="97"/>
      <c r="T211" s="85"/>
      <c r="U211" s="85"/>
      <c r="V211" s="85"/>
      <c r="W211" s="85"/>
      <c r="X211" s="85"/>
      <c r="Y211" s="104"/>
      <c r="Z211" s="104"/>
      <c r="AA211" s="104"/>
      <c r="AB211" s="85"/>
      <c r="AC211" s="98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</row>
    <row r="212" spans="1:39" x14ac:dyDescent="0.25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96"/>
      <c r="L212" s="85"/>
      <c r="M212" s="85"/>
      <c r="N212" s="85"/>
      <c r="O212" s="85"/>
      <c r="P212" s="85"/>
      <c r="Q212" s="85"/>
      <c r="R212" s="85"/>
      <c r="S212" s="97"/>
      <c r="T212" s="85"/>
      <c r="U212" s="85"/>
      <c r="V212" s="85"/>
      <c r="W212" s="85"/>
      <c r="X212" s="85"/>
      <c r="Y212" s="104"/>
      <c r="Z212" s="104"/>
      <c r="AA212" s="104"/>
      <c r="AB212" s="85"/>
      <c r="AC212" s="98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</row>
    <row r="213" spans="1:39" x14ac:dyDescent="0.25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96"/>
      <c r="L213" s="85"/>
      <c r="M213" s="85"/>
      <c r="N213" s="85"/>
      <c r="O213" s="85"/>
      <c r="P213" s="85"/>
      <c r="Q213" s="85"/>
      <c r="R213" s="85"/>
      <c r="S213" s="97"/>
      <c r="T213" s="85"/>
      <c r="U213" s="85"/>
      <c r="V213" s="85"/>
      <c r="W213" s="85"/>
      <c r="X213" s="85"/>
      <c r="Y213" s="104"/>
      <c r="Z213" s="104"/>
      <c r="AA213" s="104"/>
      <c r="AB213" s="85"/>
      <c r="AC213" s="98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</row>
    <row r="214" spans="1:39" x14ac:dyDescent="0.25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96"/>
      <c r="L214" s="85"/>
      <c r="M214" s="85"/>
      <c r="N214" s="85"/>
      <c r="O214" s="85"/>
      <c r="P214" s="85"/>
      <c r="Q214" s="85"/>
      <c r="R214" s="85"/>
      <c r="S214" s="97"/>
      <c r="T214" s="85"/>
      <c r="U214" s="85"/>
      <c r="V214" s="85"/>
      <c r="W214" s="85"/>
      <c r="X214" s="85"/>
      <c r="Y214" s="104"/>
      <c r="Z214" s="104"/>
      <c r="AA214" s="104"/>
      <c r="AB214" s="85"/>
      <c r="AC214" s="98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</row>
    <row r="215" spans="1:39" x14ac:dyDescent="0.2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96"/>
      <c r="L215" s="85"/>
      <c r="M215" s="85"/>
      <c r="N215" s="85"/>
      <c r="O215" s="85"/>
      <c r="P215" s="85"/>
      <c r="Q215" s="85"/>
      <c r="R215" s="85"/>
      <c r="S215" s="97"/>
      <c r="T215" s="85"/>
      <c r="U215" s="85"/>
      <c r="V215" s="85"/>
      <c r="W215" s="85"/>
      <c r="X215" s="85"/>
      <c r="Y215" s="104"/>
      <c r="Z215" s="104"/>
      <c r="AA215" s="104"/>
      <c r="AB215" s="85"/>
      <c r="AC215" s="98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</row>
    <row r="216" spans="1:39" x14ac:dyDescent="0.25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96"/>
      <c r="L216" s="85"/>
      <c r="M216" s="85"/>
      <c r="N216" s="85"/>
      <c r="O216" s="85"/>
      <c r="P216" s="85"/>
      <c r="Q216" s="85"/>
      <c r="R216" s="85"/>
      <c r="S216" s="97"/>
      <c r="T216" s="85"/>
      <c r="U216" s="85"/>
      <c r="V216" s="85"/>
      <c r="W216" s="85"/>
      <c r="X216" s="85"/>
      <c r="Y216" s="104"/>
      <c r="Z216" s="104"/>
      <c r="AA216" s="104"/>
      <c r="AB216" s="85"/>
      <c r="AC216" s="98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</row>
    <row r="217" spans="1:39" x14ac:dyDescent="0.25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96"/>
      <c r="L217" s="85"/>
      <c r="M217" s="85"/>
      <c r="N217" s="85"/>
      <c r="O217" s="85"/>
      <c r="P217" s="85"/>
      <c r="Q217" s="85"/>
      <c r="R217" s="85"/>
      <c r="S217" s="97"/>
      <c r="T217" s="85"/>
      <c r="U217" s="85"/>
      <c r="V217" s="85"/>
      <c r="W217" s="85"/>
      <c r="X217" s="85"/>
      <c r="Y217" s="104"/>
      <c r="Z217" s="104"/>
      <c r="AA217" s="104"/>
      <c r="AB217" s="85"/>
      <c r="AC217" s="98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</row>
    <row r="218" spans="1:39" x14ac:dyDescent="0.25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96"/>
      <c r="L218" s="85"/>
      <c r="M218" s="85"/>
      <c r="N218" s="85"/>
      <c r="O218" s="85"/>
      <c r="P218" s="85"/>
      <c r="Q218" s="85"/>
      <c r="R218" s="85"/>
      <c r="S218" s="97"/>
      <c r="T218" s="85"/>
      <c r="U218" s="85"/>
      <c r="V218" s="85"/>
      <c r="W218" s="85"/>
      <c r="X218" s="85"/>
      <c r="Y218" s="104"/>
      <c r="Z218" s="104"/>
      <c r="AA218" s="104"/>
      <c r="AB218" s="85"/>
      <c r="AC218" s="98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</row>
    <row r="219" spans="1:39" x14ac:dyDescent="0.25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96"/>
      <c r="L219" s="85"/>
      <c r="M219" s="85"/>
      <c r="N219" s="85"/>
      <c r="O219" s="85"/>
      <c r="P219" s="85"/>
      <c r="Q219" s="85"/>
      <c r="R219" s="85"/>
      <c r="S219" s="97"/>
      <c r="T219" s="85"/>
      <c r="U219" s="85"/>
      <c r="V219" s="85"/>
      <c r="W219" s="85"/>
      <c r="X219" s="85"/>
      <c r="Y219" s="104"/>
      <c r="Z219" s="104"/>
      <c r="AA219" s="104"/>
      <c r="AB219" s="85"/>
      <c r="AC219" s="98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</row>
    <row r="220" spans="1:39" x14ac:dyDescent="0.25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96"/>
      <c r="L220" s="85"/>
      <c r="M220" s="85"/>
      <c r="N220" s="85"/>
      <c r="O220" s="85"/>
      <c r="P220" s="85"/>
      <c r="Q220" s="85"/>
      <c r="R220" s="85"/>
      <c r="S220" s="97"/>
      <c r="T220" s="85"/>
      <c r="U220" s="85"/>
      <c r="V220" s="85"/>
      <c r="W220" s="85"/>
      <c r="X220" s="85"/>
      <c r="Y220" s="104"/>
      <c r="Z220" s="104"/>
      <c r="AA220" s="104"/>
      <c r="AB220" s="85"/>
      <c r="AC220" s="98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</row>
    <row r="221" spans="1:39" x14ac:dyDescent="0.25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96"/>
      <c r="L221" s="85"/>
      <c r="M221" s="85"/>
      <c r="N221" s="85"/>
      <c r="O221" s="85"/>
      <c r="P221" s="85"/>
      <c r="Q221" s="85"/>
      <c r="R221" s="85"/>
      <c r="S221" s="97"/>
      <c r="T221" s="85"/>
      <c r="U221" s="85"/>
      <c r="V221" s="85"/>
      <c r="W221" s="85"/>
      <c r="X221" s="85"/>
      <c r="Y221" s="104"/>
      <c r="Z221" s="104"/>
      <c r="AA221" s="104"/>
      <c r="AB221" s="85"/>
      <c r="AC221" s="98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</row>
    <row r="222" spans="1:39" x14ac:dyDescent="0.25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96"/>
      <c r="L222" s="85"/>
      <c r="M222" s="85"/>
      <c r="N222" s="85"/>
      <c r="O222" s="85"/>
      <c r="P222" s="85"/>
      <c r="Q222" s="85"/>
      <c r="R222" s="85"/>
      <c r="S222" s="97"/>
      <c r="T222" s="85"/>
      <c r="U222" s="85"/>
      <c r="V222" s="85"/>
      <c r="W222" s="85"/>
      <c r="X222" s="85"/>
      <c r="Y222" s="104"/>
      <c r="Z222" s="104"/>
      <c r="AA222" s="104"/>
      <c r="AB222" s="85"/>
      <c r="AC222" s="98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</row>
    <row r="223" spans="1:39" x14ac:dyDescent="0.25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96"/>
      <c r="L223" s="85"/>
      <c r="M223" s="85"/>
      <c r="N223" s="85"/>
      <c r="O223" s="85"/>
      <c r="P223" s="85"/>
      <c r="Q223" s="85"/>
      <c r="R223" s="85"/>
      <c r="S223" s="97"/>
      <c r="T223" s="85"/>
      <c r="U223" s="85"/>
      <c r="V223" s="85"/>
      <c r="W223" s="85"/>
      <c r="X223" s="85"/>
      <c r="Y223" s="104"/>
      <c r="Z223" s="104"/>
      <c r="AA223" s="104"/>
      <c r="AB223" s="85"/>
      <c r="AC223" s="98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</row>
    <row r="224" spans="1:39" x14ac:dyDescent="0.25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96"/>
      <c r="L224" s="85"/>
      <c r="M224" s="85"/>
      <c r="N224" s="85"/>
      <c r="O224" s="85"/>
      <c r="P224" s="85"/>
      <c r="Q224" s="85"/>
      <c r="R224" s="85"/>
      <c r="S224" s="97"/>
      <c r="T224" s="85"/>
      <c r="U224" s="85"/>
      <c r="V224" s="85"/>
      <c r="W224" s="85"/>
      <c r="X224" s="85"/>
      <c r="Y224" s="104"/>
      <c r="Z224" s="104"/>
      <c r="AA224" s="104"/>
      <c r="AB224" s="85"/>
      <c r="AC224" s="98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</row>
    <row r="225" spans="1:39" x14ac:dyDescent="0.2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96"/>
      <c r="L225" s="85"/>
      <c r="M225" s="85"/>
      <c r="N225" s="85"/>
      <c r="O225" s="85"/>
      <c r="P225" s="85"/>
      <c r="Q225" s="85"/>
      <c r="R225" s="85"/>
      <c r="S225" s="97"/>
      <c r="T225" s="85"/>
      <c r="U225" s="85"/>
      <c r="V225" s="85"/>
      <c r="W225" s="85"/>
      <c r="X225" s="85"/>
      <c r="Y225" s="104"/>
      <c r="Z225" s="104"/>
      <c r="AA225" s="104"/>
      <c r="AB225" s="85"/>
      <c r="AC225" s="98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</row>
    <row r="226" spans="1:39" x14ac:dyDescent="0.25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96"/>
      <c r="L226" s="85"/>
      <c r="M226" s="85"/>
      <c r="N226" s="85"/>
      <c r="O226" s="85"/>
      <c r="P226" s="85"/>
      <c r="Q226" s="85"/>
      <c r="R226" s="85"/>
      <c r="S226" s="97"/>
      <c r="T226" s="85"/>
      <c r="U226" s="85"/>
      <c r="V226" s="85"/>
      <c r="W226" s="85"/>
      <c r="X226" s="85"/>
      <c r="Y226" s="104"/>
      <c r="Z226" s="104"/>
      <c r="AA226" s="104"/>
      <c r="AB226" s="85"/>
      <c r="AC226" s="98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</row>
    <row r="227" spans="1:39" x14ac:dyDescent="0.25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96"/>
      <c r="L227" s="85"/>
      <c r="M227" s="85"/>
      <c r="N227" s="85"/>
      <c r="O227" s="85"/>
      <c r="P227" s="85"/>
      <c r="Q227" s="85"/>
      <c r="R227" s="85"/>
      <c r="S227" s="97"/>
      <c r="T227" s="85"/>
      <c r="U227" s="85"/>
      <c r="V227" s="85"/>
      <c r="W227" s="85"/>
      <c r="X227" s="85"/>
      <c r="Y227" s="104"/>
      <c r="Z227" s="104"/>
      <c r="AA227" s="104"/>
      <c r="AB227" s="85"/>
      <c r="AC227" s="98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</row>
    <row r="228" spans="1:39" x14ac:dyDescent="0.25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96"/>
      <c r="L228" s="85"/>
      <c r="M228" s="85"/>
      <c r="N228" s="85"/>
      <c r="O228" s="85"/>
      <c r="P228" s="85"/>
      <c r="Q228" s="85"/>
      <c r="R228" s="85"/>
      <c r="S228" s="97"/>
      <c r="T228" s="85"/>
      <c r="U228" s="85"/>
      <c r="V228" s="85"/>
      <c r="W228" s="85"/>
      <c r="X228" s="85"/>
      <c r="Y228" s="104"/>
      <c r="Z228" s="104"/>
      <c r="AA228" s="104"/>
      <c r="AB228" s="85"/>
      <c r="AC228" s="98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</row>
    <row r="229" spans="1:39" x14ac:dyDescent="0.25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96"/>
      <c r="L229" s="85"/>
      <c r="M229" s="85"/>
      <c r="N229" s="85"/>
      <c r="O229" s="85"/>
      <c r="P229" s="85"/>
      <c r="Q229" s="85"/>
      <c r="R229" s="85"/>
      <c r="S229" s="97"/>
      <c r="T229" s="85"/>
      <c r="U229" s="85"/>
      <c r="V229" s="85"/>
      <c r="W229" s="85"/>
      <c r="X229" s="85"/>
      <c r="Y229" s="104"/>
      <c r="Z229" s="104"/>
      <c r="AA229" s="104"/>
      <c r="AB229" s="85"/>
      <c r="AC229" s="98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</row>
    <row r="230" spans="1:39" x14ac:dyDescent="0.25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96"/>
      <c r="L230" s="85"/>
      <c r="M230" s="85"/>
      <c r="N230" s="85"/>
      <c r="O230" s="85"/>
      <c r="P230" s="85"/>
      <c r="Q230" s="85"/>
      <c r="R230" s="85"/>
      <c r="S230" s="97"/>
      <c r="T230" s="85"/>
      <c r="U230" s="85"/>
      <c r="V230" s="85"/>
      <c r="W230" s="85"/>
      <c r="X230" s="85"/>
      <c r="Y230" s="104"/>
      <c r="Z230" s="104"/>
      <c r="AA230" s="104"/>
      <c r="AB230" s="85"/>
      <c r="AC230" s="98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</row>
    <row r="231" spans="1:39" x14ac:dyDescent="0.25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96"/>
      <c r="L231" s="85"/>
      <c r="M231" s="85"/>
      <c r="N231" s="85"/>
      <c r="O231" s="85"/>
      <c r="P231" s="85"/>
      <c r="Q231" s="85"/>
      <c r="R231" s="85"/>
      <c r="S231" s="97"/>
      <c r="T231" s="85"/>
      <c r="U231" s="85"/>
      <c r="V231" s="85"/>
      <c r="W231" s="85"/>
      <c r="X231" s="85"/>
      <c r="Y231" s="104"/>
      <c r="Z231" s="104"/>
      <c r="AA231" s="104"/>
      <c r="AB231" s="85"/>
      <c r="AC231" s="98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</row>
    <row r="232" spans="1:39" x14ac:dyDescent="0.25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96"/>
      <c r="L232" s="85"/>
      <c r="M232" s="85"/>
      <c r="N232" s="85"/>
      <c r="O232" s="85"/>
      <c r="P232" s="85"/>
      <c r="Q232" s="85"/>
      <c r="R232" s="85"/>
      <c r="S232" s="97"/>
      <c r="T232" s="85"/>
      <c r="U232" s="85"/>
      <c r="V232" s="85"/>
      <c r="W232" s="85"/>
      <c r="X232" s="85"/>
      <c r="Y232" s="104"/>
      <c r="Z232" s="104"/>
      <c r="AA232" s="104"/>
      <c r="AB232" s="85"/>
      <c r="AC232" s="98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</row>
    <row r="233" spans="1:39" x14ac:dyDescent="0.25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96"/>
      <c r="L233" s="85"/>
      <c r="M233" s="85"/>
      <c r="N233" s="85"/>
      <c r="O233" s="85"/>
      <c r="P233" s="85"/>
      <c r="Q233" s="85"/>
      <c r="R233" s="85"/>
      <c r="S233" s="97"/>
      <c r="T233" s="85"/>
      <c r="U233" s="85"/>
      <c r="V233" s="85"/>
      <c r="W233" s="85"/>
      <c r="X233" s="85"/>
      <c r="Y233" s="104"/>
      <c r="Z233" s="104"/>
      <c r="AA233" s="104"/>
      <c r="AB233" s="85"/>
      <c r="AC233" s="98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</row>
    <row r="234" spans="1:39" x14ac:dyDescent="0.25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96"/>
      <c r="L234" s="85"/>
      <c r="M234" s="85"/>
      <c r="N234" s="85"/>
      <c r="O234" s="85"/>
      <c r="P234" s="85"/>
      <c r="Q234" s="85"/>
      <c r="R234" s="85"/>
      <c r="S234" s="97"/>
      <c r="T234" s="85"/>
      <c r="U234" s="85"/>
      <c r="V234" s="85"/>
      <c r="W234" s="85"/>
      <c r="X234" s="85"/>
      <c r="Y234" s="104"/>
      <c r="Z234" s="104"/>
      <c r="AA234" s="104"/>
      <c r="AB234" s="85"/>
      <c r="AC234" s="98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</row>
    <row r="235" spans="1:39" x14ac:dyDescent="0.2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96"/>
      <c r="L235" s="85"/>
      <c r="M235" s="85"/>
      <c r="N235" s="85"/>
      <c r="O235" s="85"/>
      <c r="P235" s="85"/>
      <c r="Q235" s="85"/>
      <c r="R235" s="85"/>
      <c r="S235" s="97"/>
      <c r="T235" s="85"/>
      <c r="U235" s="85"/>
      <c r="V235" s="85"/>
      <c r="W235" s="85"/>
      <c r="X235" s="85"/>
      <c r="Y235" s="104"/>
      <c r="Z235" s="104"/>
      <c r="AA235" s="104"/>
      <c r="AB235" s="85"/>
      <c r="AC235" s="98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</row>
    <row r="236" spans="1:39" x14ac:dyDescent="0.25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96"/>
      <c r="L236" s="85"/>
      <c r="M236" s="85"/>
      <c r="N236" s="85"/>
      <c r="O236" s="85"/>
      <c r="P236" s="85"/>
      <c r="Q236" s="85"/>
      <c r="R236" s="85"/>
      <c r="S236" s="97"/>
      <c r="T236" s="85"/>
      <c r="U236" s="85"/>
      <c r="V236" s="85"/>
      <c r="W236" s="85"/>
      <c r="X236" s="85"/>
      <c r="Y236" s="104"/>
      <c r="Z236" s="104"/>
      <c r="AA236" s="104"/>
      <c r="AB236" s="85"/>
      <c r="AC236" s="98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</row>
    <row r="237" spans="1:39" x14ac:dyDescent="0.25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96"/>
      <c r="L237" s="85"/>
      <c r="M237" s="85"/>
      <c r="N237" s="85"/>
      <c r="O237" s="85"/>
      <c r="P237" s="85"/>
      <c r="Q237" s="85"/>
      <c r="R237" s="85"/>
      <c r="S237" s="97"/>
      <c r="T237" s="85"/>
      <c r="U237" s="85"/>
      <c r="V237" s="85"/>
      <c r="W237" s="85"/>
      <c r="X237" s="85"/>
      <c r="Y237" s="104"/>
      <c r="Z237" s="104"/>
      <c r="AA237" s="104"/>
      <c r="AB237" s="85"/>
      <c r="AC237" s="98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</row>
    <row r="238" spans="1:39" x14ac:dyDescent="0.25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96"/>
      <c r="L238" s="85"/>
      <c r="M238" s="85"/>
      <c r="N238" s="85"/>
      <c r="O238" s="85"/>
      <c r="P238" s="85"/>
      <c r="Q238" s="85"/>
      <c r="R238" s="85"/>
      <c r="S238" s="97"/>
      <c r="T238" s="85"/>
      <c r="U238" s="85"/>
      <c r="V238" s="85"/>
      <c r="W238" s="85"/>
      <c r="X238" s="85"/>
      <c r="Y238" s="104"/>
      <c r="Z238" s="104"/>
      <c r="AA238" s="104"/>
      <c r="AB238" s="85"/>
      <c r="AC238" s="98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</row>
    <row r="239" spans="1:39" x14ac:dyDescent="0.25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96"/>
      <c r="L239" s="85"/>
      <c r="M239" s="85"/>
      <c r="N239" s="85"/>
      <c r="O239" s="85"/>
      <c r="P239" s="85"/>
      <c r="Q239" s="85"/>
      <c r="R239" s="85"/>
      <c r="S239" s="97"/>
      <c r="T239" s="85"/>
      <c r="U239" s="85"/>
      <c r="V239" s="85"/>
      <c r="W239" s="85"/>
      <c r="X239" s="85"/>
      <c r="Y239" s="104"/>
      <c r="Z239" s="104"/>
      <c r="AA239" s="104"/>
      <c r="AB239" s="85"/>
      <c r="AC239" s="98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</row>
    <row r="240" spans="1:39" x14ac:dyDescent="0.25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96"/>
      <c r="L240" s="85"/>
      <c r="M240" s="85"/>
      <c r="N240" s="85"/>
      <c r="O240" s="85"/>
      <c r="P240" s="85"/>
      <c r="Q240" s="85"/>
      <c r="R240" s="85"/>
      <c r="S240" s="97"/>
      <c r="T240" s="85"/>
      <c r="U240" s="85"/>
      <c r="V240" s="85"/>
      <c r="W240" s="85"/>
      <c r="X240" s="85"/>
      <c r="Y240" s="104"/>
      <c r="Z240" s="104"/>
      <c r="AA240" s="104"/>
      <c r="AB240" s="85"/>
      <c r="AC240" s="98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</row>
    <row r="241" spans="1:39" x14ac:dyDescent="0.25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96"/>
      <c r="L241" s="85"/>
      <c r="M241" s="85"/>
      <c r="N241" s="85"/>
      <c r="O241" s="85"/>
      <c r="P241" s="85"/>
      <c r="Q241" s="85"/>
      <c r="R241" s="85"/>
      <c r="S241" s="97"/>
      <c r="T241" s="85"/>
      <c r="U241" s="85"/>
      <c r="V241" s="85"/>
      <c r="W241" s="85"/>
      <c r="X241" s="85"/>
      <c r="Y241" s="104"/>
      <c r="Z241" s="104"/>
      <c r="AA241" s="104"/>
      <c r="AB241" s="85"/>
      <c r="AC241" s="98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</row>
    <row r="242" spans="1:39" x14ac:dyDescent="0.25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96"/>
      <c r="L242" s="85"/>
      <c r="M242" s="85"/>
      <c r="N242" s="85"/>
      <c r="O242" s="85"/>
      <c r="P242" s="85"/>
      <c r="Q242" s="85"/>
      <c r="R242" s="85"/>
      <c r="S242" s="97"/>
      <c r="T242" s="85"/>
      <c r="U242" s="85"/>
      <c r="V242" s="85"/>
      <c r="W242" s="85"/>
      <c r="X242" s="85"/>
      <c r="Y242" s="104"/>
      <c r="Z242" s="104"/>
      <c r="AA242" s="104"/>
      <c r="AB242" s="85"/>
      <c r="AC242" s="98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</row>
    <row r="243" spans="1:39" x14ac:dyDescent="0.25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96"/>
      <c r="L243" s="85"/>
      <c r="M243" s="85"/>
      <c r="N243" s="85"/>
      <c r="O243" s="85"/>
      <c r="P243" s="85"/>
      <c r="Q243" s="85"/>
      <c r="R243" s="85"/>
      <c r="S243" s="97"/>
      <c r="T243" s="85"/>
      <c r="U243" s="85"/>
      <c r="V243" s="85"/>
      <c r="W243" s="85"/>
      <c r="X243" s="85"/>
      <c r="Y243" s="104"/>
      <c r="Z243" s="104"/>
      <c r="AA243" s="104"/>
      <c r="AB243" s="85"/>
      <c r="AC243" s="98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</row>
    <row r="244" spans="1:39" x14ac:dyDescent="0.25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96"/>
      <c r="L244" s="85"/>
      <c r="M244" s="85"/>
      <c r="N244" s="85"/>
      <c r="O244" s="85"/>
      <c r="P244" s="85"/>
      <c r="Q244" s="85"/>
      <c r="R244" s="85"/>
      <c r="S244" s="97"/>
      <c r="T244" s="85"/>
      <c r="U244" s="85"/>
      <c r="V244" s="85"/>
      <c r="W244" s="85"/>
      <c r="X244" s="85"/>
      <c r="Y244" s="104"/>
      <c r="Z244" s="104"/>
      <c r="AA244" s="104"/>
      <c r="AB244" s="85"/>
      <c r="AC244" s="98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</row>
    <row r="245" spans="1:39" x14ac:dyDescent="0.2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96"/>
      <c r="L245" s="85"/>
      <c r="M245" s="85"/>
      <c r="N245" s="85"/>
      <c r="O245" s="85"/>
      <c r="P245" s="85"/>
      <c r="Q245" s="85"/>
      <c r="R245" s="85"/>
      <c r="S245" s="97"/>
      <c r="T245" s="85"/>
      <c r="U245" s="85"/>
      <c r="V245" s="85"/>
      <c r="W245" s="85"/>
      <c r="X245" s="85"/>
      <c r="Y245" s="104"/>
      <c r="Z245" s="104"/>
      <c r="AA245" s="104"/>
      <c r="AB245" s="85"/>
      <c r="AC245" s="98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</row>
    <row r="246" spans="1:39" x14ac:dyDescent="0.25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96"/>
      <c r="L246" s="85"/>
      <c r="M246" s="85"/>
      <c r="N246" s="85"/>
      <c r="O246" s="85"/>
      <c r="P246" s="85"/>
      <c r="Q246" s="85"/>
      <c r="R246" s="85"/>
      <c r="S246" s="97"/>
      <c r="T246" s="85"/>
      <c r="U246" s="85"/>
      <c r="V246" s="85"/>
      <c r="W246" s="85"/>
      <c r="X246" s="85"/>
      <c r="Y246" s="104"/>
      <c r="Z246" s="104"/>
      <c r="AA246" s="104"/>
      <c r="AB246" s="85"/>
      <c r="AC246" s="98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</row>
    <row r="247" spans="1:39" x14ac:dyDescent="0.25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96"/>
      <c r="L247" s="85"/>
      <c r="M247" s="85"/>
      <c r="N247" s="85"/>
      <c r="O247" s="85"/>
      <c r="P247" s="85"/>
      <c r="Q247" s="85"/>
      <c r="R247" s="85"/>
      <c r="S247" s="97"/>
      <c r="T247" s="85"/>
      <c r="U247" s="85"/>
      <c r="V247" s="85"/>
      <c r="W247" s="85"/>
      <c r="X247" s="85"/>
      <c r="Y247" s="104"/>
      <c r="Z247" s="104"/>
      <c r="AA247" s="104"/>
      <c r="AB247" s="85"/>
      <c r="AC247" s="98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</row>
    <row r="248" spans="1:39" x14ac:dyDescent="0.25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96"/>
      <c r="L248" s="85"/>
      <c r="M248" s="85"/>
      <c r="N248" s="85"/>
      <c r="O248" s="85"/>
      <c r="P248" s="85"/>
      <c r="Q248" s="85"/>
      <c r="R248" s="85"/>
      <c r="S248" s="97"/>
      <c r="T248" s="85"/>
      <c r="U248" s="85"/>
      <c r="V248" s="85"/>
      <c r="W248" s="85"/>
      <c r="X248" s="85"/>
      <c r="Y248" s="104"/>
      <c r="Z248" s="104"/>
      <c r="AA248" s="104"/>
      <c r="AB248" s="85"/>
      <c r="AC248" s="98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</row>
    <row r="249" spans="1:39" x14ac:dyDescent="0.25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96"/>
      <c r="L249" s="85"/>
      <c r="M249" s="85"/>
      <c r="N249" s="85"/>
      <c r="O249" s="85"/>
      <c r="P249" s="85"/>
      <c r="Q249" s="85"/>
      <c r="R249" s="85"/>
      <c r="S249" s="97"/>
      <c r="T249" s="85"/>
      <c r="U249" s="85"/>
      <c r="V249" s="85"/>
      <c r="W249" s="85"/>
      <c r="X249" s="85"/>
      <c r="Y249" s="104"/>
      <c r="Z249" s="104"/>
      <c r="AA249" s="104"/>
      <c r="AB249" s="85"/>
      <c r="AC249" s="98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</row>
    <row r="250" spans="1:39" x14ac:dyDescent="0.25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96"/>
      <c r="L250" s="85"/>
      <c r="M250" s="85"/>
      <c r="N250" s="85"/>
      <c r="O250" s="85"/>
      <c r="P250" s="85"/>
      <c r="Q250" s="85"/>
      <c r="R250" s="85"/>
      <c r="S250" s="97"/>
      <c r="T250" s="85"/>
      <c r="U250" s="85"/>
      <c r="V250" s="85"/>
      <c r="W250" s="85"/>
      <c r="X250" s="85"/>
      <c r="Y250" s="104"/>
      <c r="Z250" s="104"/>
      <c r="AA250" s="104"/>
      <c r="AB250" s="85"/>
      <c r="AC250" s="98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</row>
    <row r="251" spans="1:39" x14ac:dyDescent="0.25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96"/>
      <c r="L251" s="85"/>
      <c r="M251" s="85"/>
      <c r="N251" s="85"/>
      <c r="O251" s="85"/>
      <c r="P251" s="85"/>
      <c r="Q251" s="85"/>
      <c r="R251" s="85"/>
      <c r="S251" s="97"/>
      <c r="T251" s="85"/>
      <c r="U251" s="85"/>
      <c r="V251" s="85"/>
      <c r="W251" s="85"/>
      <c r="X251" s="85"/>
      <c r="Y251" s="104"/>
      <c r="Z251" s="104"/>
      <c r="AA251" s="104"/>
      <c r="AB251" s="85"/>
      <c r="AC251" s="98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</row>
    <row r="252" spans="1:39" x14ac:dyDescent="0.25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96"/>
      <c r="L252" s="85"/>
      <c r="M252" s="85"/>
      <c r="N252" s="85"/>
      <c r="O252" s="85"/>
      <c r="P252" s="85"/>
      <c r="Q252" s="85"/>
      <c r="R252" s="85"/>
      <c r="S252" s="97"/>
      <c r="T252" s="85"/>
      <c r="U252" s="85"/>
      <c r="V252" s="85"/>
      <c r="W252" s="85"/>
      <c r="X252" s="85"/>
      <c r="Y252" s="104"/>
      <c r="Z252" s="104"/>
      <c r="AA252" s="104"/>
      <c r="AB252" s="85"/>
      <c r="AC252" s="98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</row>
    <row r="253" spans="1:39" x14ac:dyDescent="0.25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96"/>
      <c r="L253" s="85"/>
      <c r="M253" s="85"/>
      <c r="N253" s="85"/>
      <c r="O253" s="85"/>
      <c r="P253" s="85"/>
      <c r="Q253" s="85"/>
      <c r="R253" s="85"/>
      <c r="S253" s="97"/>
      <c r="T253" s="85"/>
      <c r="U253" s="85"/>
      <c r="V253" s="85"/>
      <c r="W253" s="85"/>
      <c r="X253" s="85"/>
      <c r="Y253" s="104"/>
      <c r="Z253" s="104"/>
      <c r="AA253" s="104"/>
      <c r="AB253" s="85"/>
      <c r="AC253" s="98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</row>
    <row r="254" spans="1:39" x14ac:dyDescent="0.25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96"/>
      <c r="L254" s="85"/>
      <c r="M254" s="85"/>
      <c r="N254" s="85"/>
      <c r="O254" s="85"/>
      <c r="P254" s="85"/>
      <c r="Q254" s="85"/>
      <c r="R254" s="85"/>
      <c r="S254" s="97"/>
      <c r="T254" s="85"/>
      <c r="U254" s="85"/>
      <c r="V254" s="85"/>
      <c r="W254" s="85"/>
      <c r="X254" s="85"/>
      <c r="Y254" s="104"/>
      <c r="Z254" s="104"/>
      <c r="AA254" s="104"/>
      <c r="AB254" s="85"/>
      <c r="AC254" s="98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</row>
    <row r="255" spans="1:39" x14ac:dyDescent="0.2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96"/>
      <c r="L255" s="85"/>
      <c r="M255" s="85"/>
      <c r="N255" s="85"/>
      <c r="O255" s="85"/>
      <c r="P255" s="85"/>
      <c r="Q255" s="85"/>
      <c r="R255" s="85"/>
      <c r="S255" s="97"/>
      <c r="T255" s="85"/>
      <c r="U255" s="85"/>
      <c r="V255" s="85"/>
      <c r="W255" s="85"/>
      <c r="X255" s="85"/>
      <c r="Y255" s="104"/>
      <c r="Z255" s="104"/>
      <c r="AA255" s="104"/>
      <c r="AB255" s="85"/>
      <c r="AC255" s="98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</row>
    <row r="256" spans="1:39" x14ac:dyDescent="0.25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96"/>
      <c r="L256" s="85"/>
      <c r="M256" s="85"/>
      <c r="N256" s="85"/>
      <c r="O256" s="85"/>
      <c r="P256" s="85"/>
      <c r="Q256" s="85"/>
      <c r="R256" s="85"/>
      <c r="S256" s="97"/>
      <c r="T256" s="85"/>
      <c r="U256" s="85"/>
      <c r="V256" s="85"/>
      <c r="W256" s="85"/>
      <c r="X256" s="85"/>
      <c r="Y256" s="104"/>
      <c r="Z256" s="104"/>
      <c r="AA256" s="104"/>
      <c r="AB256" s="85"/>
      <c r="AC256" s="98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</row>
    <row r="257" spans="1:39" x14ac:dyDescent="0.25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96"/>
      <c r="L257" s="85"/>
      <c r="M257" s="85"/>
      <c r="N257" s="85"/>
      <c r="O257" s="85"/>
      <c r="P257" s="85"/>
      <c r="Q257" s="85"/>
      <c r="R257" s="85"/>
      <c r="S257" s="97"/>
      <c r="T257" s="85"/>
      <c r="U257" s="85"/>
      <c r="V257" s="85"/>
      <c r="W257" s="85"/>
      <c r="X257" s="85"/>
      <c r="Y257" s="104"/>
      <c r="Z257" s="104"/>
      <c r="AA257" s="104"/>
      <c r="AB257" s="85"/>
      <c r="AC257" s="98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</row>
    <row r="258" spans="1:39" x14ac:dyDescent="0.25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96"/>
      <c r="L258" s="85"/>
      <c r="M258" s="85"/>
      <c r="N258" s="85"/>
      <c r="O258" s="85"/>
      <c r="P258" s="85"/>
      <c r="Q258" s="85"/>
      <c r="R258" s="85"/>
      <c r="S258" s="97"/>
      <c r="T258" s="85"/>
      <c r="U258" s="85"/>
      <c r="V258" s="85"/>
      <c r="W258" s="85"/>
      <c r="X258" s="85"/>
      <c r="Y258" s="104"/>
      <c r="Z258" s="104"/>
      <c r="AA258" s="104"/>
      <c r="AB258" s="85"/>
      <c r="AC258" s="98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</row>
    <row r="259" spans="1:39" x14ac:dyDescent="0.25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96"/>
      <c r="L259" s="85"/>
      <c r="M259" s="85"/>
      <c r="N259" s="85"/>
      <c r="O259" s="85"/>
      <c r="P259" s="85"/>
      <c r="Q259" s="85"/>
      <c r="R259" s="85"/>
      <c r="S259" s="97"/>
      <c r="T259" s="85"/>
      <c r="U259" s="85"/>
      <c r="V259" s="85"/>
      <c r="W259" s="85"/>
      <c r="X259" s="85"/>
      <c r="Y259" s="104"/>
      <c r="Z259" s="104"/>
      <c r="AA259" s="104"/>
      <c r="AB259" s="85"/>
      <c r="AC259" s="98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</row>
    <row r="260" spans="1:39" x14ac:dyDescent="0.25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96"/>
      <c r="L260" s="85"/>
      <c r="M260" s="85"/>
      <c r="N260" s="85"/>
      <c r="O260" s="85"/>
      <c r="P260" s="85"/>
      <c r="Q260" s="85"/>
      <c r="R260" s="85"/>
      <c r="S260" s="97"/>
      <c r="T260" s="85"/>
      <c r="U260" s="85"/>
      <c r="V260" s="85"/>
      <c r="W260" s="85"/>
      <c r="X260" s="85"/>
      <c r="Y260" s="104"/>
      <c r="Z260" s="104"/>
      <c r="AA260" s="104"/>
      <c r="AB260" s="85"/>
      <c r="AC260" s="98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</row>
    <row r="261" spans="1:39" x14ac:dyDescent="0.25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96"/>
      <c r="L261" s="85"/>
      <c r="M261" s="85"/>
      <c r="N261" s="85"/>
      <c r="O261" s="85"/>
      <c r="P261" s="85"/>
      <c r="Q261" s="85"/>
      <c r="R261" s="85"/>
      <c r="S261" s="97"/>
      <c r="T261" s="85"/>
      <c r="U261" s="85"/>
      <c r="V261" s="85"/>
      <c r="W261" s="85"/>
      <c r="X261" s="85"/>
      <c r="Y261" s="104"/>
      <c r="Z261" s="104"/>
      <c r="AA261" s="104"/>
      <c r="AB261" s="85"/>
      <c r="AC261" s="98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</row>
    <row r="262" spans="1:39" x14ac:dyDescent="0.25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96"/>
      <c r="L262" s="85"/>
      <c r="M262" s="85"/>
      <c r="N262" s="85"/>
      <c r="O262" s="85"/>
      <c r="P262" s="85"/>
      <c r="Q262" s="85"/>
      <c r="R262" s="85"/>
      <c r="S262" s="97"/>
      <c r="T262" s="85"/>
      <c r="U262" s="85"/>
      <c r="V262" s="85"/>
      <c r="W262" s="85"/>
      <c r="X262" s="85"/>
      <c r="Y262" s="104"/>
      <c r="Z262" s="104"/>
      <c r="AA262" s="104"/>
      <c r="AB262" s="85"/>
      <c r="AC262" s="98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</row>
    <row r="263" spans="1:39" x14ac:dyDescent="0.25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96"/>
      <c r="L263" s="85"/>
      <c r="M263" s="85"/>
      <c r="N263" s="85"/>
      <c r="O263" s="85"/>
      <c r="P263" s="85"/>
      <c r="Q263" s="85"/>
      <c r="R263" s="85"/>
      <c r="S263" s="97"/>
      <c r="T263" s="85"/>
      <c r="U263" s="85"/>
      <c r="V263" s="85"/>
      <c r="W263" s="85"/>
      <c r="X263" s="85"/>
      <c r="Y263" s="104"/>
      <c r="Z263" s="104"/>
      <c r="AA263" s="104"/>
      <c r="AB263" s="85"/>
      <c r="AC263" s="98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</row>
    <row r="264" spans="1:39" x14ac:dyDescent="0.25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96"/>
      <c r="L264" s="85"/>
      <c r="M264" s="85"/>
      <c r="N264" s="85"/>
      <c r="O264" s="85"/>
      <c r="P264" s="85"/>
      <c r="Q264" s="85"/>
      <c r="R264" s="85"/>
      <c r="S264" s="97"/>
      <c r="T264" s="85"/>
      <c r="U264" s="85"/>
      <c r="V264" s="85"/>
      <c r="W264" s="85"/>
      <c r="X264" s="85"/>
      <c r="Y264" s="104"/>
      <c r="Z264" s="104"/>
      <c r="AA264" s="104"/>
      <c r="AB264" s="85"/>
      <c r="AC264" s="98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</row>
    <row r="265" spans="1:39" x14ac:dyDescent="0.2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96"/>
      <c r="L265" s="85"/>
      <c r="M265" s="85"/>
      <c r="N265" s="85"/>
      <c r="O265" s="85"/>
      <c r="P265" s="85"/>
      <c r="Q265" s="85"/>
      <c r="R265" s="85"/>
      <c r="S265" s="97"/>
      <c r="T265" s="85"/>
      <c r="U265" s="85"/>
      <c r="V265" s="85"/>
      <c r="W265" s="85"/>
      <c r="X265" s="85"/>
      <c r="Y265" s="104"/>
      <c r="Z265" s="104"/>
      <c r="AA265" s="104"/>
      <c r="AB265" s="85"/>
      <c r="AC265" s="98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</row>
    <row r="266" spans="1:39" x14ac:dyDescent="0.25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96"/>
      <c r="L266" s="85"/>
      <c r="M266" s="85"/>
      <c r="N266" s="85"/>
      <c r="O266" s="85"/>
      <c r="P266" s="85"/>
      <c r="Q266" s="85"/>
      <c r="R266" s="85"/>
      <c r="S266" s="97"/>
      <c r="T266" s="85"/>
      <c r="U266" s="85"/>
      <c r="V266" s="85"/>
      <c r="W266" s="85"/>
      <c r="X266" s="85"/>
      <c r="Y266" s="104"/>
      <c r="Z266" s="104"/>
      <c r="AA266" s="104"/>
      <c r="AB266" s="85"/>
      <c r="AC266" s="98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</row>
    <row r="267" spans="1:39" x14ac:dyDescent="0.25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96"/>
      <c r="L267" s="85"/>
      <c r="M267" s="85"/>
      <c r="N267" s="85"/>
      <c r="O267" s="85"/>
      <c r="P267" s="85"/>
      <c r="Q267" s="85"/>
      <c r="R267" s="85"/>
      <c r="S267" s="97"/>
      <c r="T267" s="85"/>
      <c r="U267" s="85"/>
      <c r="V267" s="85"/>
      <c r="W267" s="85"/>
      <c r="X267" s="85"/>
      <c r="Y267" s="104"/>
      <c r="Z267" s="104"/>
      <c r="AA267" s="104"/>
      <c r="AB267" s="85"/>
      <c r="AC267" s="98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</row>
    <row r="268" spans="1:39" x14ac:dyDescent="0.25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96"/>
      <c r="L268" s="85"/>
      <c r="M268" s="85"/>
      <c r="N268" s="85"/>
      <c r="O268" s="85"/>
      <c r="P268" s="85"/>
      <c r="Q268" s="85"/>
      <c r="R268" s="85"/>
      <c r="S268" s="97"/>
      <c r="T268" s="85"/>
      <c r="U268" s="85"/>
      <c r="V268" s="85"/>
      <c r="W268" s="85"/>
      <c r="X268" s="85"/>
      <c r="Y268" s="104"/>
      <c r="Z268" s="104"/>
      <c r="AA268" s="104"/>
      <c r="AB268" s="85"/>
      <c r="AC268" s="98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</row>
    <row r="269" spans="1:39" x14ac:dyDescent="0.25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96"/>
      <c r="L269" s="85"/>
      <c r="M269" s="85"/>
      <c r="N269" s="85"/>
      <c r="O269" s="85"/>
      <c r="P269" s="85"/>
      <c r="Q269" s="85"/>
      <c r="R269" s="85"/>
      <c r="S269" s="97"/>
      <c r="T269" s="85"/>
      <c r="U269" s="85"/>
      <c r="V269" s="85"/>
      <c r="W269" s="85"/>
      <c r="X269" s="85"/>
      <c r="Y269" s="104"/>
      <c r="Z269" s="104"/>
      <c r="AA269" s="104"/>
      <c r="AB269" s="85"/>
      <c r="AC269" s="98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</row>
    <row r="270" spans="1:39" x14ac:dyDescent="0.25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96"/>
      <c r="L270" s="85"/>
      <c r="M270" s="85"/>
      <c r="N270" s="85"/>
      <c r="O270" s="85"/>
      <c r="P270" s="85"/>
      <c r="Q270" s="85"/>
      <c r="R270" s="85"/>
      <c r="S270" s="97"/>
      <c r="T270" s="85"/>
      <c r="U270" s="85"/>
      <c r="V270" s="85"/>
      <c r="W270" s="85"/>
      <c r="X270" s="85"/>
      <c r="Y270" s="104"/>
      <c r="Z270" s="104"/>
      <c r="AA270" s="104"/>
      <c r="AB270" s="85"/>
      <c r="AC270" s="98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</row>
    <row r="271" spans="1:39" x14ac:dyDescent="0.25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96"/>
      <c r="L271" s="85"/>
      <c r="M271" s="85"/>
      <c r="N271" s="85"/>
      <c r="O271" s="85"/>
      <c r="P271" s="85"/>
      <c r="Q271" s="85"/>
      <c r="R271" s="85"/>
      <c r="S271" s="97"/>
      <c r="T271" s="85"/>
      <c r="U271" s="85"/>
      <c r="V271" s="85"/>
      <c r="W271" s="85"/>
      <c r="X271" s="85"/>
      <c r="Y271" s="104"/>
      <c r="Z271" s="104"/>
      <c r="AA271" s="104"/>
      <c r="AB271" s="85"/>
      <c r="AC271" s="98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</row>
    <row r="272" spans="1:39" x14ac:dyDescent="0.25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96"/>
      <c r="L272" s="85"/>
      <c r="M272" s="85"/>
      <c r="N272" s="85"/>
      <c r="O272" s="85"/>
      <c r="P272" s="85"/>
      <c r="Q272" s="85"/>
      <c r="R272" s="85"/>
      <c r="S272" s="97"/>
      <c r="T272" s="85"/>
      <c r="U272" s="85"/>
      <c r="V272" s="85"/>
      <c r="W272" s="85"/>
      <c r="X272" s="85"/>
      <c r="Y272" s="104"/>
      <c r="Z272" s="104"/>
      <c r="AA272" s="104"/>
      <c r="AB272" s="85"/>
      <c r="AC272" s="98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</row>
    <row r="273" spans="1:39" x14ac:dyDescent="0.25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96"/>
      <c r="L273" s="85"/>
      <c r="M273" s="85"/>
      <c r="N273" s="85"/>
      <c r="O273" s="85"/>
      <c r="P273" s="85"/>
      <c r="Q273" s="85"/>
      <c r="R273" s="85"/>
      <c r="S273" s="97"/>
      <c r="T273" s="85"/>
      <c r="U273" s="85"/>
      <c r="V273" s="85"/>
      <c r="W273" s="85"/>
      <c r="X273" s="85"/>
      <c r="Y273" s="104"/>
      <c r="Z273" s="104"/>
      <c r="AA273" s="104"/>
      <c r="AB273" s="85"/>
      <c r="AC273" s="98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</row>
    <row r="274" spans="1:39" x14ac:dyDescent="0.25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96"/>
      <c r="L274" s="85"/>
      <c r="M274" s="85"/>
      <c r="N274" s="85"/>
      <c r="O274" s="85"/>
      <c r="P274" s="85"/>
      <c r="Q274" s="85"/>
      <c r="R274" s="85"/>
      <c r="S274" s="97"/>
      <c r="T274" s="85"/>
      <c r="U274" s="85"/>
      <c r="V274" s="85"/>
      <c r="W274" s="85"/>
      <c r="X274" s="85"/>
      <c r="Y274" s="104"/>
      <c r="Z274" s="104"/>
      <c r="AA274" s="104"/>
      <c r="AB274" s="85"/>
      <c r="AC274" s="98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</row>
    <row r="275" spans="1:39" x14ac:dyDescent="0.2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96"/>
      <c r="L275" s="85"/>
      <c r="M275" s="85"/>
      <c r="N275" s="85"/>
      <c r="O275" s="85"/>
      <c r="P275" s="85"/>
      <c r="Q275" s="85"/>
      <c r="R275" s="85"/>
      <c r="S275" s="97"/>
      <c r="T275" s="85"/>
      <c r="U275" s="85"/>
      <c r="V275" s="85"/>
      <c r="W275" s="85"/>
      <c r="X275" s="85"/>
      <c r="Y275" s="104"/>
      <c r="Z275" s="104"/>
      <c r="AA275" s="104"/>
      <c r="AB275" s="85"/>
      <c r="AC275" s="98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</row>
    <row r="276" spans="1:39" x14ac:dyDescent="0.25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96"/>
      <c r="L276" s="85"/>
      <c r="M276" s="85"/>
      <c r="N276" s="85"/>
      <c r="O276" s="85"/>
      <c r="P276" s="85"/>
      <c r="Q276" s="85"/>
      <c r="R276" s="85"/>
      <c r="S276" s="97"/>
      <c r="T276" s="85"/>
      <c r="U276" s="85"/>
      <c r="V276" s="85"/>
      <c r="W276" s="85"/>
      <c r="X276" s="85"/>
      <c r="Y276" s="104"/>
      <c r="Z276" s="104"/>
      <c r="AA276" s="104"/>
      <c r="AB276" s="85"/>
      <c r="AC276" s="98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</row>
    <row r="277" spans="1:39" x14ac:dyDescent="0.25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96"/>
      <c r="L277" s="85"/>
      <c r="M277" s="85"/>
      <c r="N277" s="85"/>
      <c r="O277" s="85"/>
      <c r="P277" s="85"/>
      <c r="Q277" s="85"/>
      <c r="R277" s="85"/>
      <c r="S277" s="97"/>
      <c r="T277" s="85"/>
      <c r="U277" s="85"/>
      <c r="V277" s="85"/>
      <c r="W277" s="85"/>
      <c r="X277" s="85"/>
      <c r="Y277" s="104"/>
      <c r="Z277" s="104"/>
      <c r="AA277" s="104"/>
      <c r="AB277" s="85"/>
      <c r="AC277" s="98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</row>
    <row r="278" spans="1:39" x14ac:dyDescent="0.25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96"/>
      <c r="L278" s="85"/>
      <c r="M278" s="85"/>
      <c r="N278" s="85"/>
      <c r="O278" s="85"/>
      <c r="P278" s="85"/>
      <c r="Q278" s="85"/>
      <c r="R278" s="85"/>
      <c r="S278" s="97"/>
      <c r="T278" s="85"/>
      <c r="U278" s="85"/>
      <c r="V278" s="85"/>
      <c r="W278" s="85"/>
      <c r="X278" s="85"/>
      <c r="Y278" s="104"/>
      <c r="Z278" s="104"/>
      <c r="AA278" s="104"/>
      <c r="AB278" s="85"/>
      <c r="AC278" s="98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</row>
    <row r="279" spans="1:39" x14ac:dyDescent="0.25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96"/>
      <c r="L279" s="85"/>
      <c r="M279" s="85"/>
      <c r="N279" s="85"/>
      <c r="O279" s="85"/>
      <c r="P279" s="85"/>
      <c r="Q279" s="85"/>
      <c r="R279" s="85"/>
      <c r="S279" s="97"/>
      <c r="T279" s="85"/>
      <c r="U279" s="85"/>
      <c r="V279" s="85"/>
      <c r="W279" s="85"/>
      <c r="X279" s="85"/>
      <c r="Y279" s="104"/>
      <c r="Z279" s="104"/>
      <c r="AA279" s="104"/>
      <c r="AB279" s="85"/>
      <c r="AC279" s="98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</row>
    <row r="280" spans="1:39" x14ac:dyDescent="0.25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96"/>
      <c r="L280" s="85"/>
      <c r="M280" s="85"/>
      <c r="N280" s="85"/>
      <c r="O280" s="85"/>
      <c r="P280" s="85"/>
      <c r="Q280" s="85"/>
      <c r="R280" s="85"/>
      <c r="S280" s="97"/>
      <c r="T280" s="85"/>
      <c r="U280" s="85"/>
      <c r="V280" s="85"/>
      <c r="W280" s="85"/>
      <c r="X280" s="85"/>
      <c r="Y280" s="104"/>
      <c r="Z280" s="104"/>
      <c r="AA280" s="104"/>
      <c r="AB280" s="85"/>
      <c r="AC280" s="98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</row>
    <row r="281" spans="1:39" x14ac:dyDescent="0.25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96"/>
      <c r="L281" s="85"/>
      <c r="M281" s="85"/>
      <c r="N281" s="85"/>
      <c r="O281" s="85"/>
      <c r="P281" s="85"/>
      <c r="Q281" s="85"/>
      <c r="R281" s="85"/>
      <c r="S281" s="97"/>
      <c r="T281" s="85"/>
      <c r="U281" s="85"/>
      <c r="V281" s="85"/>
      <c r="W281" s="85"/>
      <c r="X281" s="85"/>
      <c r="Y281" s="104"/>
      <c r="Z281" s="104"/>
      <c r="AA281" s="104"/>
      <c r="AB281" s="85"/>
      <c r="AC281" s="98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</row>
    <row r="282" spans="1:39" x14ac:dyDescent="0.25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96"/>
      <c r="L282" s="85"/>
      <c r="M282" s="85"/>
      <c r="N282" s="85"/>
      <c r="O282" s="85"/>
      <c r="P282" s="85"/>
      <c r="Q282" s="85"/>
      <c r="R282" s="85"/>
      <c r="S282" s="97"/>
      <c r="T282" s="85"/>
      <c r="U282" s="85"/>
      <c r="V282" s="85"/>
      <c r="W282" s="85"/>
      <c r="X282" s="85"/>
      <c r="Y282" s="104"/>
      <c r="Z282" s="104"/>
      <c r="AA282" s="104"/>
      <c r="AB282" s="85"/>
      <c r="AC282" s="98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</row>
    <row r="283" spans="1:39" x14ac:dyDescent="0.25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96"/>
      <c r="L283" s="85"/>
      <c r="M283" s="85"/>
      <c r="N283" s="85"/>
      <c r="O283" s="85"/>
      <c r="P283" s="85"/>
      <c r="Q283" s="85"/>
      <c r="R283" s="85"/>
      <c r="S283" s="97"/>
      <c r="T283" s="85"/>
      <c r="U283" s="85"/>
      <c r="V283" s="85"/>
      <c r="W283" s="85"/>
      <c r="X283" s="85"/>
      <c r="Y283" s="104"/>
      <c r="Z283" s="104"/>
      <c r="AA283" s="104"/>
      <c r="AB283" s="85"/>
      <c r="AC283" s="98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</row>
    <row r="284" spans="1:39" x14ac:dyDescent="0.25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96"/>
      <c r="L284" s="85"/>
      <c r="M284" s="85"/>
      <c r="N284" s="85"/>
      <c r="O284" s="85"/>
      <c r="P284" s="85"/>
      <c r="Q284" s="85"/>
      <c r="R284" s="85"/>
      <c r="S284" s="97"/>
      <c r="T284" s="85"/>
      <c r="U284" s="85"/>
      <c r="V284" s="85"/>
      <c r="W284" s="85"/>
      <c r="X284" s="85"/>
      <c r="Y284" s="104"/>
      <c r="Z284" s="104"/>
      <c r="AA284" s="104"/>
      <c r="AB284" s="85"/>
      <c r="AC284" s="98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</row>
    <row r="285" spans="1:39" x14ac:dyDescent="0.2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96"/>
      <c r="L285" s="85"/>
      <c r="M285" s="85"/>
      <c r="N285" s="85"/>
      <c r="O285" s="85"/>
      <c r="P285" s="85"/>
      <c r="Q285" s="85"/>
      <c r="R285" s="85"/>
      <c r="S285" s="97"/>
      <c r="T285" s="85"/>
      <c r="U285" s="85"/>
      <c r="V285" s="85"/>
      <c r="W285" s="85"/>
      <c r="X285" s="85"/>
      <c r="Y285" s="104"/>
      <c r="Z285" s="104"/>
      <c r="AA285" s="104"/>
      <c r="AB285" s="85"/>
      <c r="AC285" s="98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</row>
    <row r="286" spans="1:39" x14ac:dyDescent="0.25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96"/>
      <c r="L286" s="85"/>
      <c r="M286" s="85"/>
      <c r="N286" s="85"/>
      <c r="O286" s="85"/>
      <c r="P286" s="85"/>
      <c r="Q286" s="85"/>
      <c r="R286" s="85"/>
      <c r="S286" s="97"/>
      <c r="T286" s="85"/>
      <c r="U286" s="85"/>
      <c r="V286" s="85"/>
      <c r="W286" s="85"/>
      <c r="X286" s="85"/>
      <c r="Y286" s="104"/>
      <c r="Z286" s="104"/>
      <c r="AA286" s="104"/>
      <c r="AB286" s="85"/>
      <c r="AC286" s="98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</row>
    <row r="287" spans="1:39" x14ac:dyDescent="0.25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96"/>
      <c r="L287" s="85"/>
      <c r="M287" s="85"/>
      <c r="N287" s="85"/>
      <c r="O287" s="85"/>
      <c r="P287" s="85"/>
      <c r="Q287" s="85"/>
      <c r="R287" s="85"/>
      <c r="S287" s="97"/>
      <c r="T287" s="85"/>
      <c r="U287" s="85"/>
      <c r="V287" s="85"/>
      <c r="W287" s="85"/>
      <c r="X287" s="85"/>
      <c r="Y287" s="104"/>
      <c r="Z287" s="104"/>
      <c r="AA287" s="104"/>
      <c r="AB287" s="85"/>
      <c r="AC287" s="98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</row>
    <row r="288" spans="1:39" x14ac:dyDescent="0.25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96"/>
      <c r="L288" s="85"/>
      <c r="M288" s="85"/>
      <c r="N288" s="85"/>
      <c r="O288" s="85"/>
      <c r="P288" s="85"/>
      <c r="Q288" s="85"/>
      <c r="R288" s="85"/>
      <c r="S288" s="97"/>
      <c r="T288" s="85"/>
      <c r="U288" s="85"/>
      <c r="V288" s="85"/>
      <c r="W288" s="85"/>
      <c r="X288" s="85"/>
      <c r="Y288" s="104"/>
      <c r="Z288" s="104"/>
      <c r="AA288" s="104"/>
      <c r="AB288" s="85"/>
      <c r="AC288" s="98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</row>
    <row r="289" spans="1:39" x14ac:dyDescent="0.25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96"/>
      <c r="L289" s="85"/>
      <c r="M289" s="85"/>
      <c r="N289" s="85"/>
      <c r="O289" s="85"/>
      <c r="P289" s="85"/>
      <c r="Q289" s="85"/>
      <c r="R289" s="85"/>
      <c r="S289" s="97"/>
      <c r="T289" s="85"/>
      <c r="U289" s="85"/>
      <c r="V289" s="85"/>
      <c r="W289" s="85"/>
      <c r="X289" s="85"/>
      <c r="Y289" s="104"/>
      <c r="Z289" s="104"/>
      <c r="AA289" s="104"/>
      <c r="AB289" s="85"/>
      <c r="AC289" s="98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</row>
    <row r="290" spans="1:39" x14ac:dyDescent="0.25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96"/>
      <c r="L290" s="85"/>
      <c r="M290" s="85"/>
      <c r="N290" s="85"/>
      <c r="O290" s="85"/>
      <c r="P290" s="85"/>
      <c r="Q290" s="85"/>
      <c r="R290" s="85"/>
      <c r="S290" s="97"/>
      <c r="T290" s="85"/>
      <c r="U290" s="85"/>
      <c r="V290" s="85"/>
      <c r="W290" s="85"/>
      <c r="X290" s="85"/>
      <c r="Y290" s="104"/>
      <c r="Z290" s="104"/>
      <c r="AA290" s="104"/>
      <c r="AB290" s="85"/>
      <c r="AC290" s="98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</row>
    <row r="291" spans="1:39" x14ac:dyDescent="0.25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96"/>
      <c r="L291" s="85"/>
      <c r="M291" s="85"/>
      <c r="N291" s="85"/>
      <c r="O291" s="85"/>
      <c r="P291" s="85"/>
      <c r="Q291" s="85"/>
      <c r="R291" s="85"/>
      <c r="S291" s="97"/>
      <c r="T291" s="85"/>
      <c r="U291" s="85"/>
      <c r="V291" s="85"/>
      <c r="W291" s="85"/>
      <c r="X291" s="85"/>
      <c r="Y291" s="104"/>
      <c r="Z291" s="104"/>
      <c r="AA291" s="104"/>
      <c r="AB291" s="85"/>
      <c r="AC291" s="98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</row>
    <row r="292" spans="1:39" x14ac:dyDescent="0.25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96"/>
      <c r="L292" s="85"/>
      <c r="M292" s="85"/>
      <c r="N292" s="85"/>
      <c r="O292" s="85"/>
      <c r="P292" s="85"/>
      <c r="Q292" s="85"/>
      <c r="R292" s="85"/>
      <c r="S292" s="97"/>
      <c r="T292" s="85"/>
      <c r="U292" s="85"/>
      <c r="V292" s="85"/>
      <c r="W292" s="85"/>
      <c r="X292" s="85"/>
      <c r="Y292" s="104"/>
      <c r="Z292" s="104"/>
      <c r="AA292" s="104"/>
      <c r="AB292" s="85"/>
      <c r="AC292" s="98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</row>
    <row r="293" spans="1:39" x14ac:dyDescent="0.25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96"/>
      <c r="L293" s="85"/>
      <c r="M293" s="85"/>
      <c r="N293" s="85"/>
      <c r="O293" s="85"/>
      <c r="P293" s="85"/>
      <c r="Q293" s="85"/>
      <c r="R293" s="85"/>
      <c r="S293" s="97"/>
      <c r="T293" s="85"/>
      <c r="U293" s="85"/>
      <c r="V293" s="85"/>
      <c r="W293" s="85"/>
      <c r="X293" s="85"/>
      <c r="Y293" s="104"/>
      <c r="Z293" s="104"/>
      <c r="AA293" s="104"/>
      <c r="AB293" s="85"/>
      <c r="AC293" s="98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</row>
    <row r="294" spans="1:39" x14ac:dyDescent="0.25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96"/>
      <c r="L294" s="85"/>
      <c r="M294" s="85"/>
      <c r="N294" s="85"/>
      <c r="O294" s="85"/>
      <c r="P294" s="85"/>
      <c r="Q294" s="85"/>
      <c r="R294" s="85"/>
      <c r="S294" s="97"/>
      <c r="T294" s="85"/>
      <c r="U294" s="85"/>
      <c r="V294" s="85"/>
      <c r="W294" s="85"/>
      <c r="X294" s="85"/>
      <c r="Y294" s="104"/>
      <c r="Z294" s="104"/>
      <c r="AA294" s="104"/>
      <c r="AB294" s="85"/>
      <c r="AC294" s="98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</row>
    <row r="295" spans="1:39" x14ac:dyDescent="0.2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96"/>
      <c r="L295" s="85"/>
      <c r="M295" s="85"/>
      <c r="N295" s="85"/>
      <c r="O295" s="85"/>
      <c r="P295" s="85"/>
      <c r="Q295" s="85"/>
      <c r="R295" s="85"/>
      <c r="S295" s="97"/>
      <c r="T295" s="85"/>
      <c r="U295" s="85"/>
      <c r="V295" s="85"/>
      <c r="W295" s="85"/>
      <c r="X295" s="85"/>
      <c r="Y295" s="104"/>
      <c r="Z295" s="104"/>
      <c r="AA295" s="104"/>
      <c r="AB295" s="85"/>
      <c r="AC295" s="98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</row>
    <row r="296" spans="1:39" x14ac:dyDescent="0.25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96"/>
      <c r="L296" s="85"/>
      <c r="M296" s="85"/>
      <c r="N296" s="85"/>
      <c r="O296" s="85"/>
      <c r="P296" s="85"/>
      <c r="Q296" s="85"/>
      <c r="R296" s="85"/>
      <c r="S296" s="97"/>
      <c r="T296" s="85"/>
      <c r="U296" s="85"/>
      <c r="V296" s="85"/>
      <c r="W296" s="85"/>
      <c r="X296" s="85"/>
      <c r="Y296" s="104"/>
      <c r="Z296" s="104"/>
      <c r="AA296" s="104"/>
      <c r="AB296" s="85"/>
      <c r="AC296" s="98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</row>
    <row r="297" spans="1:39" x14ac:dyDescent="0.25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96"/>
      <c r="L297" s="85"/>
      <c r="M297" s="85"/>
      <c r="N297" s="85"/>
      <c r="O297" s="85"/>
      <c r="P297" s="85"/>
      <c r="Q297" s="85"/>
      <c r="R297" s="85"/>
      <c r="S297" s="97"/>
      <c r="T297" s="85"/>
      <c r="U297" s="85"/>
      <c r="V297" s="85"/>
      <c r="W297" s="85"/>
      <c r="X297" s="85"/>
      <c r="Y297" s="104"/>
      <c r="Z297" s="104"/>
      <c r="AA297" s="104"/>
      <c r="AB297" s="85"/>
      <c r="AC297" s="98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</row>
    <row r="298" spans="1:39" x14ac:dyDescent="0.25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96"/>
      <c r="L298" s="85"/>
      <c r="M298" s="85"/>
      <c r="N298" s="85"/>
      <c r="O298" s="85"/>
      <c r="P298" s="85"/>
      <c r="Q298" s="85"/>
      <c r="R298" s="85"/>
      <c r="S298" s="97"/>
      <c r="T298" s="85"/>
      <c r="U298" s="85"/>
      <c r="V298" s="85"/>
      <c r="W298" s="85"/>
      <c r="X298" s="85"/>
      <c r="Y298" s="104"/>
      <c r="Z298" s="104"/>
      <c r="AA298" s="104"/>
      <c r="AB298" s="85"/>
      <c r="AC298" s="98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</row>
    <row r="299" spans="1:39" x14ac:dyDescent="0.25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96"/>
      <c r="L299" s="85"/>
      <c r="M299" s="85"/>
      <c r="N299" s="85"/>
      <c r="O299" s="85"/>
      <c r="P299" s="85"/>
      <c r="Q299" s="85"/>
      <c r="R299" s="85"/>
      <c r="S299" s="97"/>
      <c r="T299" s="85"/>
      <c r="U299" s="85"/>
      <c r="V299" s="85"/>
      <c r="W299" s="85"/>
      <c r="X299" s="85"/>
      <c r="Y299" s="104"/>
      <c r="Z299" s="104"/>
      <c r="AA299" s="104"/>
      <c r="AB299" s="85"/>
      <c r="AC299" s="98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</row>
    <row r="300" spans="1:39" x14ac:dyDescent="0.25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96"/>
      <c r="L300" s="85"/>
      <c r="M300" s="85"/>
      <c r="N300" s="85"/>
      <c r="O300" s="85"/>
      <c r="P300" s="85"/>
      <c r="Q300" s="85"/>
      <c r="R300" s="85"/>
      <c r="S300" s="97"/>
      <c r="T300" s="85"/>
      <c r="U300" s="85"/>
      <c r="V300" s="85"/>
      <c r="W300" s="85"/>
      <c r="X300" s="85"/>
      <c r="Y300" s="104"/>
      <c r="Z300" s="104"/>
      <c r="AA300" s="104"/>
      <c r="AB300" s="85"/>
      <c r="AC300" s="98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</row>
    <row r="301" spans="1:39" x14ac:dyDescent="0.25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96"/>
      <c r="L301" s="85"/>
      <c r="M301" s="85"/>
      <c r="N301" s="85"/>
      <c r="O301" s="85"/>
      <c r="P301" s="85"/>
      <c r="Q301" s="85"/>
      <c r="R301" s="85"/>
      <c r="S301" s="97"/>
      <c r="T301" s="85"/>
      <c r="U301" s="85"/>
      <c r="V301" s="85"/>
      <c r="W301" s="85"/>
      <c r="X301" s="85"/>
      <c r="Y301" s="104"/>
      <c r="Z301" s="104"/>
      <c r="AA301" s="104"/>
      <c r="AB301" s="85"/>
      <c r="AC301" s="98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</row>
    <row r="302" spans="1:39" x14ac:dyDescent="0.25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96"/>
      <c r="L302" s="85"/>
      <c r="M302" s="85"/>
      <c r="N302" s="85"/>
      <c r="O302" s="85"/>
      <c r="P302" s="85"/>
      <c r="Q302" s="85"/>
      <c r="R302" s="85"/>
      <c r="S302" s="97"/>
      <c r="T302" s="85"/>
      <c r="U302" s="85"/>
      <c r="V302" s="85"/>
      <c r="W302" s="85"/>
      <c r="X302" s="85"/>
      <c r="Y302" s="104"/>
      <c r="Z302" s="104"/>
      <c r="AA302" s="104"/>
      <c r="AB302" s="85"/>
      <c r="AC302" s="98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</row>
    <row r="303" spans="1:39" x14ac:dyDescent="0.25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96"/>
      <c r="L303" s="85"/>
      <c r="M303" s="85"/>
      <c r="N303" s="85"/>
      <c r="O303" s="85"/>
      <c r="P303" s="85"/>
      <c r="Q303" s="85"/>
      <c r="R303" s="85"/>
      <c r="S303" s="97"/>
      <c r="T303" s="85"/>
      <c r="U303" s="85"/>
      <c r="V303" s="85"/>
      <c r="W303" s="85"/>
      <c r="X303" s="85"/>
      <c r="Y303" s="104"/>
      <c r="Z303" s="104"/>
      <c r="AA303" s="104"/>
      <c r="AB303" s="85"/>
      <c r="AC303" s="98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</row>
    <row r="304" spans="1:39" x14ac:dyDescent="0.25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96"/>
      <c r="L304" s="85"/>
      <c r="M304" s="85"/>
      <c r="N304" s="85"/>
      <c r="O304" s="85"/>
      <c r="P304" s="85"/>
      <c r="Q304" s="85"/>
      <c r="R304" s="85"/>
      <c r="S304" s="97"/>
      <c r="T304" s="85"/>
      <c r="U304" s="85"/>
      <c r="V304" s="85"/>
      <c r="W304" s="85"/>
      <c r="X304" s="85"/>
      <c r="Y304" s="104"/>
      <c r="Z304" s="104"/>
      <c r="AA304" s="104"/>
      <c r="AB304" s="85"/>
      <c r="AC304" s="98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</row>
    <row r="305" spans="1:39" x14ac:dyDescent="0.2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96"/>
      <c r="L305" s="85"/>
      <c r="M305" s="85"/>
      <c r="N305" s="85"/>
      <c r="O305" s="85"/>
      <c r="P305" s="85"/>
      <c r="Q305" s="85"/>
      <c r="R305" s="85"/>
      <c r="S305" s="97"/>
      <c r="T305" s="85"/>
      <c r="U305" s="85"/>
      <c r="V305" s="85"/>
      <c r="W305" s="85"/>
      <c r="X305" s="85"/>
      <c r="Y305" s="104"/>
      <c r="Z305" s="104"/>
      <c r="AA305" s="104"/>
      <c r="AB305" s="85"/>
      <c r="AC305" s="98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</row>
    <row r="306" spans="1:39" x14ac:dyDescent="0.25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96"/>
      <c r="L306" s="85"/>
      <c r="M306" s="85"/>
      <c r="N306" s="85"/>
      <c r="O306" s="85"/>
      <c r="P306" s="85"/>
      <c r="Q306" s="85"/>
      <c r="R306" s="85"/>
      <c r="S306" s="97"/>
      <c r="T306" s="85"/>
      <c r="U306" s="85"/>
      <c r="V306" s="85"/>
      <c r="W306" s="85"/>
      <c r="X306" s="85"/>
      <c r="Y306" s="104"/>
      <c r="Z306" s="104"/>
      <c r="AA306" s="104"/>
      <c r="AB306" s="85"/>
      <c r="AC306" s="98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</row>
    <row r="307" spans="1:39" x14ac:dyDescent="0.25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96"/>
      <c r="L307" s="85"/>
      <c r="M307" s="85"/>
      <c r="N307" s="85"/>
      <c r="O307" s="85"/>
      <c r="P307" s="85"/>
      <c r="Q307" s="85"/>
      <c r="R307" s="85"/>
      <c r="S307" s="97"/>
      <c r="T307" s="85"/>
      <c r="U307" s="85"/>
      <c r="V307" s="85"/>
      <c r="W307" s="85"/>
      <c r="X307" s="85"/>
      <c r="Y307" s="104"/>
      <c r="Z307" s="104"/>
      <c r="AA307" s="104"/>
      <c r="AB307" s="85"/>
      <c r="AC307" s="98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</row>
    <row r="308" spans="1:39" x14ac:dyDescent="0.25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96"/>
      <c r="L308" s="85"/>
      <c r="M308" s="85"/>
      <c r="N308" s="85"/>
      <c r="O308" s="85"/>
      <c r="P308" s="85"/>
      <c r="Q308" s="85"/>
      <c r="R308" s="85"/>
      <c r="S308" s="97"/>
      <c r="T308" s="85"/>
      <c r="U308" s="85"/>
      <c r="V308" s="85"/>
      <c r="W308" s="85"/>
      <c r="X308" s="85"/>
      <c r="Y308" s="104"/>
      <c r="Z308" s="104"/>
      <c r="AA308" s="104"/>
      <c r="AB308" s="85"/>
      <c r="AC308" s="98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</row>
    <row r="309" spans="1:39" x14ac:dyDescent="0.25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96"/>
      <c r="L309" s="85"/>
      <c r="M309" s="85"/>
      <c r="N309" s="85"/>
      <c r="O309" s="85"/>
      <c r="P309" s="85"/>
      <c r="Q309" s="85"/>
      <c r="R309" s="85"/>
      <c r="S309" s="97"/>
      <c r="T309" s="85"/>
      <c r="U309" s="85"/>
      <c r="V309" s="85"/>
      <c r="W309" s="85"/>
      <c r="X309" s="85"/>
      <c r="Y309" s="104"/>
      <c r="Z309" s="104"/>
      <c r="AA309" s="104"/>
      <c r="AB309" s="85"/>
      <c r="AC309" s="98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</row>
    <row r="310" spans="1:39" x14ac:dyDescent="0.25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96"/>
      <c r="L310" s="85"/>
      <c r="M310" s="85"/>
      <c r="N310" s="85"/>
      <c r="O310" s="85"/>
      <c r="P310" s="85"/>
      <c r="Q310" s="85"/>
      <c r="R310" s="85"/>
      <c r="S310" s="97"/>
      <c r="T310" s="85"/>
      <c r="U310" s="85"/>
      <c r="V310" s="85"/>
      <c r="W310" s="85"/>
      <c r="X310" s="85"/>
      <c r="Y310" s="104"/>
      <c r="Z310" s="104"/>
      <c r="AA310" s="104"/>
      <c r="AB310" s="85"/>
      <c r="AC310" s="98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</row>
    <row r="311" spans="1:39" x14ac:dyDescent="0.25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96"/>
      <c r="L311" s="85"/>
      <c r="M311" s="85"/>
      <c r="N311" s="85"/>
      <c r="O311" s="85"/>
      <c r="P311" s="85"/>
      <c r="Q311" s="85"/>
      <c r="R311" s="85"/>
      <c r="S311" s="97"/>
      <c r="T311" s="85"/>
      <c r="U311" s="85"/>
      <c r="V311" s="85"/>
      <c r="W311" s="85"/>
      <c r="X311" s="85"/>
      <c r="Y311" s="104"/>
      <c r="Z311" s="104"/>
      <c r="AA311" s="104"/>
      <c r="AB311" s="85"/>
      <c r="AC311" s="98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</row>
    <row r="312" spans="1:39" x14ac:dyDescent="0.25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96"/>
      <c r="L312" s="85"/>
      <c r="M312" s="85"/>
      <c r="N312" s="85"/>
      <c r="O312" s="85"/>
      <c r="P312" s="85"/>
      <c r="Q312" s="85"/>
      <c r="R312" s="85"/>
      <c r="S312" s="97"/>
      <c r="T312" s="85"/>
      <c r="U312" s="85"/>
      <c r="V312" s="85"/>
      <c r="W312" s="85"/>
      <c r="X312" s="85"/>
      <c r="Y312" s="104"/>
      <c r="Z312" s="104"/>
      <c r="AA312" s="104"/>
      <c r="AB312" s="85"/>
      <c r="AC312" s="98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</row>
    <row r="313" spans="1:39" x14ac:dyDescent="0.25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96"/>
      <c r="L313" s="85"/>
      <c r="M313" s="85"/>
      <c r="N313" s="85"/>
      <c r="O313" s="85"/>
      <c r="P313" s="85"/>
      <c r="Q313" s="85"/>
      <c r="R313" s="85"/>
      <c r="S313" s="97"/>
      <c r="T313" s="85"/>
      <c r="U313" s="85"/>
      <c r="V313" s="85"/>
      <c r="W313" s="85"/>
      <c r="X313" s="85"/>
      <c r="Y313" s="104"/>
      <c r="Z313" s="104"/>
      <c r="AA313" s="104"/>
      <c r="AB313" s="85"/>
      <c r="AC313" s="98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</row>
    <row r="314" spans="1:39" x14ac:dyDescent="0.25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96"/>
      <c r="L314" s="85"/>
      <c r="M314" s="85"/>
      <c r="N314" s="85"/>
      <c r="O314" s="85"/>
      <c r="P314" s="85"/>
      <c r="Q314" s="85"/>
      <c r="R314" s="85"/>
      <c r="S314" s="97"/>
      <c r="T314" s="85"/>
      <c r="U314" s="85"/>
      <c r="V314" s="85"/>
      <c r="W314" s="85"/>
      <c r="X314" s="85"/>
      <c r="Y314" s="104"/>
      <c r="Z314" s="104"/>
      <c r="AA314" s="104"/>
      <c r="AB314" s="85"/>
      <c r="AC314" s="98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</row>
    <row r="315" spans="1:39" x14ac:dyDescent="0.2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96"/>
      <c r="L315" s="85"/>
      <c r="M315" s="85"/>
      <c r="N315" s="85"/>
      <c r="O315" s="85"/>
      <c r="P315" s="85"/>
      <c r="Q315" s="85"/>
      <c r="R315" s="85"/>
      <c r="S315" s="97"/>
      <c r="T315" s="85"/>
      <c r="U315" s="85"/>
      <c r="V315" s="85"/>
      <c r="W315" s="85"/>
      <c r="X315" s="85"/>
      <c r="Y315" s="104"/>
      <c r="Z315" s="104"/>
      <c r="AA315" s="104"/>
      <c r="AB315" s="85"/>
      <c r="AC315" s="98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</row>
    <row r="316" spans="1:39" x14ac:dyDescent="0.25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96"/>
      <c r="L316" s="85"/>
      <c r="M316" s="85"/>
      <c r="N316" s="85"/>
      <c r="O316" s="85"/>
      <c r="P316" s="85"/>
      <c r="Q316" s="85"/>
      <c r="R316" s="85"/>
      <c r="S316" s="97"/>
      <c r="T316" s="85"/>
      <c r="U316" s="85"/>
      <c r="V316" s="85"/>
      <c r="W316" s="85"/>
      <c r="X316" s="85"/>
      <c r="Y316" s="104"/>
      <c r="Z316" s="104"/>
      <c r="AA316" s="104"/>
      <c r="AB316" s="85"/>
      <c r="AC316" s="98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</row>
    <row r="317" spans="1:39" x14ac:dyDescent="0.25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96"/>
      <c r="L317" s="85"/>
      <c r="M317" s="85"/>
      <c r="N317" s="85"/>
      <c r="O317" s="85"/>
      <c r="P317" s="85"/>
      <c r="Q317" s="85"/>
      <c r="R317" s="85"/>
      <c r="S317" s="97"/>
      <c r="T317" s="85"/>
      <c r="U317" s="85"/>
      <c r="V317" s="85"/>
      <c r="W317" s="85"/>
      <c r="X317" s="85"/>
      <c r="Y317" s="104"/>
      <c r="Z317" s="104"/>
      <c r="AA317" s="104"/>
      <c r="AB317" s="85"/>
      <c r="AC317" s="98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</row>
    <row r="318" spans="1:39" x14ac:dyDescent="0.25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96"/>
      <c r="L318" s="85"/>
      <c r="M318" s="85"/>
      <c r="N318" s="85"/>
      <c r="O318" s="85"/>
      <c r="P318" s="85"/>
      <c r="Q318" s="85"/>
      <c r="R318" s="85"/>
      <c r="S318" s="97"/>
      <c r="T318" s="85"/>
      <c r="U318" s="85"/>
      <c r="V318" s="85"/>
      <c r="W318" s="85"/>
      <c r="X318" s="85"/>
      <c r="Y318" s="104"/>
      <c r="Z318" s="104"/>
      <c r="AA318" s="104"/>
      <c r="AB318" s="85"/>
      <c r="AC318" s="98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</row>
    <row r="319" spans="1:39" x14ac:dyDescent="0.25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96"/>
      <c r="L319" s="85"/>
      <c r="M319" s="85"/>
      <c r="N319" s="85"/>
      <c r="O319" s="85"/>
      <c r="P319" s="85"/>
      <c r="Q319" s="85"/>
      <c r="R319" s="85"/>
      <c r="S319" s="97"/>
      <c r="T319" s="85"/>
      <c r="U319" s="85"/>
      <c r="V319" s="85"/>
      <c r="W319" s="85"/>
      <c r="X319" s="85"/>
      <c r="Y319" s="104"/>
      <c r="Z319" s="104"/>
      <c r="AA319" s="104"/>
      <c r="AB319" s="85"/>
      <c r="AC319" s="98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</row>
    <row r="320" spans="1:39" x14ac:dyDescent="0.25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96"/>
      <c r="L320" s="85"/>
      <c r="M320" s="85"/>
      <c r="N320" s="85"/>
      <c r="O320" s="85"/>
      <c r="P320" s="85"/>
      <c r="Q320" s="85"/>
      <c r="R320" s="85"/>
      <c r="S320" s="97"/>
      <c r="T320" s="85"/>
      <c r="U320" s="85"/>
      <c r="V320" s="85"/>
      <c r="W320" s="85"/>
      <c r="X320" s="85"/>
      <c r="Y320" s="104"/>
      <c r="Z320" s="104"/>
      <c r="AA320" s="104"/>
      <c r="AB320" s="85"/>
      <c r="AC320" s="98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</row>
    <row r="321" spans="1:39" x14ac:dyDescent="0.25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96"/>
      <c r="L321" s="85"/>
      <c r="M321" s="85"/>
      <c r="N321" s="85"/>
      <c r="O321" s="85"/>
      <c r="P321" s="85"/>
      <c r="Q321" s="85"/>
      <c r="R321" s="85"/>
      <c r="S321" s="97"/>
      <c r="T321" s="85"/>
      <c r="U321" s="85"/>
      <c r="V321" s="85"/>
      <c r="W321" s="85"/>
      <c r="X321" s="85"/>
      <c r="Y321" s="104"/>
      <c r="Z321" s="104"/>
      <c r="AA321" s="104"/>
      <c r="AB321" s="85"/>
      <c r="AC321" s="98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</row>
    <row r="322" spans="1:39" x14ac:dyDescent="0.25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96"/>
      <c r="L322" s="85"/>
      <c r="M322" s="85"/>
      <c r="N322" s="85"/>
      <c r="O322" s="85"/>
      <c r="P322" s="85"/>
      <c r="Q322" s="85"/>
      <c r="R322" s="85"/>
      <c r="S322" s="97"/>
      <c r="T322" s="85"/>
      <c r="U322" s="85"/>
      <c r="V322" s="85"/>
      <c r="W322" s="85"/>
      <c r="X322" s="85"/>
      <c r="Y322" s="104"/>
      <c r="Z322" s="104"/>
      <c r="AA322" s="104"/>
      <c r="AB322" s="85"/>
      <c r="AC322" s="98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</row>
    <row r="323" spans="1:39" x14ac:dyDescent="0.25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96"/>
      <c r="L323" s="85"/>
      <c r="M323" s="85"/>
      <c r="N323" s="85"/>
      <c r="O323" s="85"/>
      <c r="P323" s="85"/>
      <c r="Q323" s="85"/>
      <c r="R323" s="85"/>
      <c r="S323" s="97"/>
      <c r="T323" s="85"/>
      <c r="U323" s="85"/>
      <c r="V323" s="85"/>
      <c r="W323" s="85"/>
      <c r="X323" s="85"/>
      <c r="Y323" s="104"/>
      <c r="Z323" s="104"/>
      <c r="AA323" s="104"/>
      <c r="AB323" s="85"/>
      <c r="AC323" s="98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</row>
    <row r="324" spans="1:39" x14ac:dyDescent="0.25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96"/>
      <c r="L324" s="85"/>
      <c r="M324" s="85"/>
      <c r="N324" s="85"/>
      <c r="O324" s="85"/>
      <c r="P324" s="85"/>
      <c r="Q324" s="85"/>
      <c r="R324" s="85"/>
      <c r="S324" s="97"/>
      <c r="T324" s="85"/>
      <c r="U324" s="85"/>
      <c r="V324" s="85"/>
      <c r="W324" s="85"/>
      <c r="X324" s="85"/>
      <c r="Y324" s="104"/>
      <c r="Z324" s="104"/>
      <c r="AA324" s="104"/>
      <c r="AB324" s="85"/>
      <c r="AC324" s="98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</row>
    <row r="325" spans="1:39" x14ac:dyDescent="0.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96"/>
      <c r="L325" s="85"/>
      <c r="M325" s="85"/>
      <c r="N325" s="85"/>
      <c r="O325" s="85"/>
      <c r="P325" s="85"/>
      <c r="Q325" s="85"/>
      <c r="R325" s="85"/>
      <c r="S325" s="97"/>
      <c r="T325" s="85"/>
      <c r="U325" s="85"/>
      <c r="V325" s="85"/>
      <c r="W325" s="85"/>
      <c r="X325" s="85"/>
      <c r="Y325" s="104"/>
      <c r="Z325" s="104"/>
      <c r="AA325" s="104"/>
      <c r="AB325" s="85"/>
      <c r="AC325" s="98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</row>
    <row r="326" spans="1:39" x14ac:dyDescent="0.25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96"/>
      <c r="L326" s="85"/>
      <c r="M326" s="85"/>
      <c r="N326" s="85"/>
      <c r="O326" s="85"/>
      <c r="P326" s="85"/>
      <c r="Q326" s="85"/>
      <c r="R326" s="85"/>
      <c r="S326" s="97"/>
      <c r="T326" s="85"/>
      <c r="U326" s="85"/>
      <c r="V326" s="85"/>
      <c r="W326" s="85"/>
      <c r="X326" s="85"/>
      <c r="Y326" s="104"/>
      <c r="Z326" s="104"/>
      <c r="AA326" s="104"/>
      <c r="AB326" s="85"/>
      <c r="AC326" s="98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</row>
    <row r="327" spans="1:39" x14ac:dyDescent="0.25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96"/>
      <c r="L327" s="85"/>
      <c r="M327" s="85"/>
      <c r="N327" s="85"/>
      <c r="O327" s="85"/>
      <c r="P327" s="85"/>
      <c r="Q327" s="85"/>
      <c r="R327" s="85"/>
      <c r="S327" s="97"/>
      <c r="T327" s="85"/>
      <c r="U327" s="85"/>
      <c r="V327" s="85"/>
      <c r="W327" s="85"/>
      <c r="X327" s="85"/>
      <c r="Y327" s="104"/>
      <c r="Z327" s="104"/>
      <c r="AA327" s="104"/>
      <c r="AB327" s="85"/>
      <c r="AC327" s="98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</row>
    <row r="328" spans="1:39" x14ac:dyDescent="0.25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96"/>
      <c r="L328" s="85"/>
      <c r="M328" s="85"/>
      <c r="N328" s="85"/>
      <c r="O328" s="85"/>
      <c r="P328" s="85"/>
      <c r="Q328" s="85"/>
      <c r="R328" s="85"/>
      <c r="S328" s="97"/>
      <c r="T328" s="85"/>
      <c r="U328" s="85"/>
      <c r="V328" s="85"/>
      <c r="W328" s="85"/>
      <c r="X328" s="85"/>
      <c r="Y328" s="104"/>
      <c r="Z328" s="104"/>
      <c r="AA328" s="104"/>
      <c r="AB328" s="85"/>
      <c r="AC328" s="98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</row>
    <row r="329" spans="1:39" x14ac:dyDescent="0.25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96"/>
      <c r="L329" s="85"/>
      <c r="M329" s="85"/>
      <c r="N329" s="85"/>
      <c r="O329" s="85"/>
      <c r="P329" s="85"/>
      <c r="Q329" s="85"/>
      <c r="R329" s="85"/>
      <c r="S329" s="97"/>
      <c r="T329" s="85"/>
      <c r="U329" s="85"/>
      <c r="V329" s="85"/>
      <c r="W329" s="85"/>
      <c r="X329" s="85"/>
      <c r="Y329" s="104"/>
      <c r="Z329" s="104"/>
      <c r="AA329" s="104"/>
      <c r="AB329" s="85"/>
      <c r="AC329" s="98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</row>
    <row r="330" spans="1:39" x14ac:dyDescent="0.25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96"/>
      <c r="L330" s="85"/>
      <c r="M330" s="85"/>
      <c r="N330" s="85"/>
      <c r="O330" s="85"/>
      <c r="P330" s="85"/>
      <c r="Q330" s="85"/>
      <c r="R330" s="85"/>
      <c r="S330" s="97"/>
      <c r="T330" s="85"/>
      <c r="U330" s="85"/>
      <c r="V330" s="85"/>
      <c r="W330" s="85"/>
      <c r="X330" s="85"/>
      <c r="Y330" s="104"/>
      <c r="Z330" s="104"/>
      <c r="AA330" s="104"/>
      <c r="AB330" s="85"/>
      <c r="AC330" s="98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</row>
    <row r="331" spans="1:39" x14ac:dyDescent="0.25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96"/>
      <c r="L331" s="85"/>
      <c r="M331" s="85"/>
      <c r="N331" s="85"/>
      <c r="O331" s="85"/>
      <c r="P331" s="85"/>
      <c r="Q331" s="85"/>
      <c r="R331" s="85"/>
      <c r="S331" s="97"/>
      <c r="T331" s="85"/>
      <c r="U331" s="85"/>
      <c r="V331" s="85"/>
      <c r="W331" s="85"/>
      <c r="X331" s="85"/>
      <c r="Y331" s="104"/>
      <c r="Z331" s="104"/>
      <c r="AA331" s="104"/>
      <c r="AB331" s="85"/>
      <c r="AC331" s="98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</row>
    <row r="332" spans="1:39" x14ac:dyDescent="0.25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96"/>
      <c r="L332" s="85"/>
      <c r="M332" s="85"/>
      <c r="N332" s="85"/>
      <c r="O332" s="85"/>
      <c r="P332" s="85"/>
      <c r="Q332" s="85"/>
      <c r="R332" s="85"/>
      <c r="S332" s="97"/>
      <c r="T332" s="85"/>
      <c r="U332" s="85"/>
      <c r="V332" s="85"/>
      <c r="W332" s="85"/>
      <c r="X332" s="85"/>
      <c r="Y332" s="104"/>
      <c r="Z332" s="104"/>
      <c r="AA332" s="104"/>
      <c r="AB332" s="85"/>
      <c r="AC332" s="98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</row>
    <row r="333" spans="1:39" x14ac:dyDescent="0.25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96"/>
      <c r="L333" s="85"/>
      <c r="M333" s="85"/>
      <c r="N333" s="85"/>
      <c r="O333" s="85"/>
      <c r="P333" s="85"/>
      <c r="Q333" s="85"/>
      <c r="R333" s="85"/>
      <c r="S333" s="97"/>
      <c r="T333" s="85"/>
      <c r="U333" s="85"/>
      <c r="V333" s="85"/>
      <c r="W333" s="85"/>
      <c r="X333" s="85"/>
      <c r="Y333" s="104"/>
      <c r="Z333" s="104"/>
      <c r="AA333" s="104"/>
      <c r="AB333" s="85"/>
      <c r="AC333" s="98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</row>
    <row r="334" spans="1:39" x14ac:dyDescent="0.25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96"/>
      <c r="L334" s="85"/>
      <c r="M334" s="85"/>
      <c r="N334" s="85"/>
      <c r="O334" s="85"/>
      <c r="P334" s="85"/>
      <c r="Q334" s="85"/>
      <c r="R334" s="85"/>
      <c r="S334" s="97"/>
      <c r="T334" s="85"/>
      <c r="U334" s="85"/>
      <c r="V334" s="85"/>
      <c r="W334" s="85"/>
      <c r="X334" s="85"/>
      <c r="Y334" s="104"/>
      <c r="Z334" s="104"/>
      <c r="AA334" s="104"/>
      <c r="AB334" s="85"/>
      <c r="AC334" s="98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</row>
    <row r="335" spans="1:39" x14ac:dyDescent="0.2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96"/>
      <c r="L335" s="85"/>
      <c r="M335" s="85"/>
      <c r="N335" s="85"/>
      <c r="O335" s="85"/>
      <c r="P335" s="85"/>
      <c r="Q335" s="85"/>
      <c r="R335" s="85"/>
      <c r="S335" s="97"/>
      <c r="T335" s="85"/>
      <c r="U335" s="85"/>
      <c r="V335" s="85"/>
      <c r="W335" s="85"/>
      <c r="X335" s="85"/>
      <c r="Y335" s="104"/>
      <c r="Z335" s="104"/>
      <c r="AA335" s="104"/>
      <c r="AB335" s="85"/>
      <c r="AC335" s="98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</row>
    <row r="336" spans="1:39" x14ac:dyDescent="0.25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96"/>
      <c r="L336" s="85"/>
      <c r="M336" s="85"/>
      <c r="N336" s="85"/>
      <c r="O336" s="85"/>
      <c r="P336" s="85"/>
      <c r="Q336" s="85"/>
      <c r="R336" s="85"/>
      <c r="S336" s="97"/>
      <c r="T336" s="85"/>
      <c r="U336" s="85"/>
      <c r="V336" s="85"/>
      <c r="W336" s="85"/>
      <c r="X336" s="85"/>
      <c r="Y336" s="104"/>
      <c r="Z336" s="104"/>
      <c r="AA336" s="104"/>
      <c r="AB336" s="85"/>
      <c r="AC336" s="98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</row>
    <row r="337" spans="1:39" x14ac:dyDescent="0.25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96"/>
      <c r="L337" s="85"/>
      <c r="M337" s="85"/>
      <c r="N337" s="85"/>
      <c r="O337" s="85"/>
      <c r="P337" s="85"/>
      <c r="Q337" s="85"/>
      <c r="R337" s="85"/>
      <c r="S337" s="97"/>
      <c r="T337" s="85"/>
      <c r="U337" s="85"/>
      <c r="V337" s="85"/>
      <c r="W337" s="85"/>
      <c r="X337" s="85"/>
      <c r="Y337" s="104"/>
      <c r="Z337" s="104"/>
      <c r="AA337" s="104"/>
      <c r="AB337" s="85"/>
      <c r="AC337" s="98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</row>
    <row r="338" spans="1:39" x14ac:dyDescent="0.25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96"/>
      <c r="L338" s="85"/>
      <c r="M338" s="85"/>
      <c r="N338" s="85"/>
      <c r="O338" s="85"/>
      <c r="P338" s="85"/>
      <c r="Q338" s="85"/>
      <c r="R338" s="85"/>
      <c r="S338" s="97"/>
      <c r="T338" s="85"/>
      <c r="U338" s="85"/>
      <c r="V338" s="85"/>
      <c r="W338" s="85"/>
      <c r="X338" s="85"/>
      <c r="Y338" s="104"/>
      <c r="Z338" s="104"/>
      <c r="AA338" s="104"/>
      <c r="AB338" s="85"/>
      <c r="AC338" s="98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</row>
    <row r="339" spans="1:39" x14ac:dyDescent="0.25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96"/>
      <c r="L339" s="85"/>
      <c r="M339" s="85"/>
      <c r="N339" s="85"/>
      <c r="O339" s="85"/>
      <c r="P339" s="85"/>
      <c r="Q339" s="85"/>
      <c r="R339" s="85"/>
      <c r="S339" s="97"/>
      <c r="T339" s="85"/>
      <c r="U339" s="85"/>
      <c r="V339" s="85"/>
      <c r="W339" s="85"/>
      <c r="X339" s="85"/>
      <c r="Y339" s="104"/>
      <c r="Z339" s="104"/>
      <c r="AA339" s="104"/>
      <c r="AB339" s="85"/>
      <c r="AC339" s="98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</row>
    <row r="340" spans="1:39" x14ac:dyDescent="0.25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96"/>
      <c r="L340" s="85"/>
      <c r="M340" s="85"/>
      <c r="N340" s="85"/>
      <c r="O340" s="85"/>
      <c r="P340" s="85"/>
      <c r="Q340" s="85"/>
      <c r="R340" s="85"/>
      <c r="S340" s="97"/>
      <c r="T340" s="85"/>
      <c r="U340" s="85"/>
      <c r="V340" s="85"/>
      <c r="W340" s="85"/>
      <c r="X340" s="85"/>
      <c r="Y340" s="104"/>
      <c r="Z340" s="104"/>
      <c r="AA340" s="104"/>
      <c r="AB340" s="85"/>
      <c r="AC340" s="98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</row>
    <row r="341" spans="1:39" x14ac:dyDescent="0.25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96"/>
      <c r="L341" s="85"/>
      <c r="M341" s="85"/>
      <c r="N341" s="85"/>
      <c r="O341" s="85"/>
      <c r="P341" s="85"/>
      <c r="Q341" s="85"/>
      <c r="R341" s="85"/>
      <c r="S341" s="97"/>
      <c r="T341" s="85"/>
      <c r="U341" s="85"/>
      <c r="V341" s="85"/>
      <c r="W341" s="85"/>
      <c r="X341" s="85"/>
      <c r="Y341" s="104"/>
      <c r="Z341" s="104"/>
      <c r="AA341" s="104"/>
      <c r="AB341" s="85"/>
      <c r="AC341" s="98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</row>
    <row r="342" spans="1:39" x14ac:dyDescent="0.25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96"/>
      <c r="L342" s="85"/>
      <c r="M342" s="85"/>
      <c r="N342" s="85"/>
      <c r="O342" s="85"/>
      <c r="P342" s="85"/>
      <c r="Q342" s="85"/>
      <c r="R342" s="85"/>
      <c r="S342" s="97"/>
      <c r="T342" s="85"/>
      <c r="U342" s="85"/>
      <c r="V342" s="85"/>
      <c r="W342" s="85"/>
      <c r="X342" s="85"/>
      <c r="Y342" s="104"/>
      <c r="Z342" s="104"/>
      <c r="AA342" s="104"/>
      <c r="AB342" s="85"/>
      <c r="AC342" s="98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</row>
    <row r="343" spans="1:39" x14ac:dyDescent="0.25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96"/>
      <c r="L343" s="85"/>
      <c r="M343" s="85"/>
      <c r="N343" s="85"/>
      <c r="O343" s="85"/>
      <c r="P343" s="85"/>
      <c r="Q343" s="85"/>
      <c r="R343" s="85"/>
      <c r="S343" s="97"/>
      <c r="T343" s="85"/>
      <c r="U343" s="85"/>
      <c r="V343" s="85"/>
      <c r="W343" s="85"/>
      <c r="X343" s="85"/>
      <c r="Y343" s="104"/>
      <c r="Z343" s="104"/>
      <c r="AA343" s="104"/>
      <c r="AB343" s="85"/>
      <c r="AC343" s="98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</row>
    <row r="344" spans="1:39" x14ac:dyDescent="0.25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96"/>
      <c r="L344" s="85"/>
      <c r="M344" s="85"/>
      <c r="N344" s="85"/>
      <c r="O344" s="85"/>
      <c r="P344" s="85"/>
      <c r="Q344" s="85"/>
      <c r="R344" s="85"/>
      <c r="S344" s="97"/>
      <c r="T344" s="85"/>
      <c r="U344" s="85"/>
      <c r="V344" s="85"/>
      <c r="W344" s="85"/>
      <c r="X344" s="85"/>
      <c r="Y344" s="104"/>
      <c r="Z344" s="104"/>
      <c r="AA344" s="104"/>
      <c r="AB344" s="85"/>
      <c r="AC344" s="98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</row>
    <row r="345" spans="1:39" x14ac:dyDescent="0.2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96"/>
      <c r="L345" s="85"/>
      <c r="M345" s="85"/>
      <c r="N345" s="85"/>
      <c r="O345" s="85"/>
      <c r="P345" s="85"/>
      <c r="Q345" s="85"/>
      <c r="R345" s="85"/>
      <c r="S345" s="97"/>
      <c r="T345" s="85"/>
      <c r="U345" s="85"/>
      <c r="V345" s="85"/>
      <c r="W345" s="85"/>
      <c r="X345" s="85"/>
      <c r="Y345" s="104"/>
      <c r="Z345" s="104"/>
      <c r="AA345" s="104"/>
      <c r="AB345" s="85"/>
      <c r="AC345" s="98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</row>
    <row r="346" spans="1:39" x14ac:dyDescent="0.25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96"/>
      <c r="L346" s="85"/>
      <c r="M346" s="85"/>
      <c r="N346" s="85"/>
      <c r="O346" s="85"/>
      <c r="P346" s="85"/>
      <c r="Q346" s="85"/>
      <c r="R346" s="85"/>
      <c r="S346" s="97"/>
      <c r="T346" s="85"/>
      <c r="U346" s="85"/>
      <c r="V346" s="85"/>
      <c r="W346" s="85"/>
      <c r="X346" s="85"/>
      <c r="Y346" s="104"/>
      <c r="Z346" s="104"/>
      <c r="AA346" s="104"/>
      <c r="AB346" s="85"/>
      <c r="AC346" s="98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</row>
    <row r="347" spans="1:39" x14ac:dyDescent="0.25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96"/>
      <c r="L347" s="85"/>
      <c r="M347" s="85"/>
      <c r="N347" s="85"/>
      <c r="O347" s="85"/>
      <c r="P347" s="85"/>
      <c r="Q347" s="85"/>
      <c r="R347" s="85"/>
      <c r="S347" s="97"/>
      <c r="T347" s="85"/>
      <c r="U347" s="85"/>
      <c r="V347" s="85"/>
      <c r="W347" s="85"/>
      <c r="X347" s="85"/>
      <c r="Y347" s="104"/>
      <c r="Z347" s="104"/>
      <c r="AA347" s="104"/>
      <c r="AB347" s="85"/>
      <c r="AC347" s="98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</row>
    <row r="348" spans="1:39" x14ac:dyDescent="0.25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96"/>
      <c r="L348" s="85"/>
      <c r="M348" s="85"/>
      <c r="N348" s="85"/>
      <c r="O348" s="85"/>
      <c r="P348" s="85"/>
      <c r="Q348" s="85"/>
      <c r="R348" s="85"/>
      <c r="S348" s="97"/>
      <c r="T348" s="85"/>
      <c r="U348" s="85"/>
      <c r="V348" s="85"/>
      <c r="W348" s="85"/>
      <c r="X348" s="85"/>
      <c r="Y348" s="104"/>
      <c r="Z348" s="104"/>
      <c r="AA348" s="104"/>
      <c r="AB348" s="85"/>
      <c r="AC348" s="98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</row>
    <row r="349" spans="1:39" x14ac:dyDescent="0.25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96"/>
      <c r="L349" s="85"/>
      <c r="M349" s="85"/>
      <c r="N349" s="85"/>
      <c r="O349" s="85"/>
      <c r="P349" s="85"/>
      <c r="Q349" s="85"/>
      <c r="R349" s="85"/>
      <c r="S349" s="97"/>
      <c r="T349" s="85"/>
      <c r="U349" s="85"/>
      <c r="V349" s="85"/>
      <c r="W349" s="85"/>
      <c r="X349" s="85"/>
      <c r="Y349" s="104"/>
      <c r="Z349" s="104"/>
      <c r="AA349" s="104"/>
      <c r="AB349" s="85"/>
      <c r="AC349" s="98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</row>
    <row r="350" spans="1:39" x14ac:dyDescent="0.25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96"/>
      <c r="L350" s="85"/>
      <c r="M350" s="85"/>
      <c r="N350" s="85"/>
      <c r="O350" s="85"/>
      <c r="P350" s="85"/>
      <c r="Q350" s="85"/>
      <c r="R350" s="85"/>
      <c r="S350" s="97"/>
      <c r="T350" s="85"/>
      <c r="U350" s="85"/>
      <c r="V350" s="85"/>
      <c r="W350" s="85"/>
      <c r="X350" s="85"/>
      <c r="Y350" s="104"/>
      <c r="Z350" s="104"/>
      <c r="AA350" s="104"/>
      <c r="AB350" s="85"/>
      <c r="AC350" s="98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</row>
    <row r="351" spans="1:39" x14ac:dyDescent="0.25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96"/>
      <c r="L351" s="85"/>
      <c r="M351" s="85"/>
      <c r="N351" s="85"/>
      <c r="O351" s="85"/>
      <c r="P351" s="85"/>
      <c r="Q351" s="85"/>
      <c r="R351" s="85"/>
      <c r="S351" s="97"/>
      <c r="T351" s="85"/>
      <c r="U351" s="85"/>
      <c r="V351" s="85"/>
      <c r="W351" s="85"/>
      <c r="X351" s="85"/>
      <c r="Y351" s="104"/>
      <c r="Z351" s="104"/>
      <c r="AA351" s="104"/>
      <c r="AB351" s="85"/>
      <c r="AC351" s="98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</row>
    <row r="352" spans="1:39" x14ac:dyDescent="0.25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96"/>
      <c r="L352" s="85"/>
      <c r="M352" s="85"/>
      <c r="N352" s="85"/>
      <c r="O352" s="85"/>
      <c r="P352" s="85"/>
      <c r="Q352" s="85"/>
      <c r="R352" s="85"/>
      <c r="S352" s="97"/>
      <c r="T352" s="85"/>
      <c r="U352" s="85"/>
      <c r="V352" s="85"/>
      <c r="W352" s="85"/>
      <c r="X352" s="85"/>
      <c r="Y352" s="104"/>
      <c r="Z352" s="104"/>
      <c r="AA352" s="104"/>
      <c r="AB352" s="85"/>
      <c r="AC352" s="98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</row>
    <row r="353" spans="1:39" x14ac:dyDescent="0.25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96"/>
      <c r="L353" s="85"/>
      <c r="M353" s="85"/>
      <c r="N353" s="85"/>
      <c r="O353" s="85"/>
      <c r="P353" s="85"/>
      <c r="Q353" s="85"/>
      <c r="R353" s="85"/>
      <c r="S353" s="97"/>
      <c r="T353" s="85"/>
      <c r="U353" s="85"/>
      <c r="V353" s="85"/>
      <c r="W353" s="85"/>
      <c r="X353" s="85"/>
      <c r="Y353" s="104"/>
      <c r="Z353" s="104"/>
      <c r="AA353" s="104"/>
      <c r="AB353" s="85"/>
      <c r="AC353" s="98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</row>
    <row r="354" spans="1:39" x14ac:dyDescent="0.25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96"/>
      <c r="L354" s="85"/>
      <c r="M354" s="85"/>
      <c r="N354" s="85"/>
      <c r="O354" s="85"/>
      <c r="P354" s="85"/>
      <c r="Q354" s="85"/>
      <c r="R354" s="85"/>
      <c r="S354" s="97"/>
      <c r="T354" s="85"/>
      <c r="U354" s="85"/>
      <c r="V354" s="85"/>
      <c r="W354" s="85"/>
      <c r="X354" s="85"/>
      <c r="Y354" s="104"/>
      <c r="Z354" s="104"/>
      <c r="AA354" s="104"/>
      <c r="AB354" s="85"/>
      <c r="AC354" s="98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</row>
    <row r="355" spans="1:39" x14ac:dyDescent="0.2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96"/>
      <c r="L355" s="85"/>
      <c r="M355" s="85"/>
      <c r="N355" s="85"/>
      <c r="O355" s="85"/>
      <c r="P355" s="85"/>
      <c r="Q355" s="85"/>
      <c r="R355" s="85"/>
      <c r="S355" s="97"/>
      <c r="T355" s="85"/>
      <c r="U355" s="85"/>
      <c r="V355" s="85"/>
      <c r="W355" s="85"/>
      <c r="X355" s="85"/>
      <c r="Y355" s="104"/>
      <c r="Z355" s="104"/>
      <c r="AA355" s="104"/>
      <c r="AB355" s="85"/>
      <c r="AC355" s="98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</row>
    <row r="356" spans="1:39" x14ac:dyDescent="0.25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96"/>
      <c r="L356" s="85"/>
      <c r="M356" s="85"/>
      <c r="N356" s="85"/>
      <c r="O356" s="85"/>
      <c r="P356" s="85"/>
      <c r="Q356" s="85"/>
      <c r="R356" s="85"/>
      <c r="S356" s="97"/>
      <c r="T356" s="85"/>
      <c r="U356" s="85"/>
      <c r="V356" s="85"/>
      <c r="W356" s="85"/>
      <c r="X356" s="85"/>
      <c r="Y356" s="104"/>
      <c r="Z356" s="104"/>
      <c r="AA356" s="104"/>
      <c r="AB356" s="85"/>
      <c r="AC356" s="98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</row>
    <row r="357" spans="1:39" x14ac:dyDescent="0.25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96"/>
      <c r="L357" s="85"/>
      <c r="M357" s="85"/>
      <c r="N357" s="85"/>
      <c r="O357" s="85"/>
      <c r="P357" s="85"/>
      <c r="Q357" s="85"/>
      <c r="R357" s="85"/>
      <c r="S357" s="97"/>
      <c r="T357" s="85"/>
      <c r="U357" s="85"/>
      <c r="V357" s="85"/>
      <c r="W357" s="85"/>
      <c r="X357" s="85"/>
      <c r="Y357" s="104"/>
      <c r="Z357" s="104"/>
      <c r="AA357" s="104"/>
      <c r="AB357" s="85"/>
      <c r="AC357" s="98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</row>
    <row r="358" spans="1:39" x14ac:dyDescent="0.25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96"/>
      <c r="L358" s="85"/>
      <c r="M358" s="85"/>
      <c r="N358" s="85"/>
      <c r="O358" s="85"/>
      <c r="P358" s="85"/>
      <c r="Q358" s="85"/>
      <c r="R358" s="85"/>
      <c r="S358" s="97"/>
      <c r="T358" s="85"/>
      <c r="U358" s="85"/>
      <c r="V358" s="85"/>
      <c r="W358" s="85"/>
      <c r="X358" s="85"/>
      <c r="Y358" s="104"/>
      <c r="Z358" s="104"/>
      <c r="AA358" s="104"/>
      <c r="AB358" s="85"/>
      <c r="AC358" s="98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</row>
    <row r="359" spans="1:39" x14ac:dyDescent="0.25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96"/>
      <c r="L359" s="85"/>
      <c r="M359" s="85"/>
      <c r="N359" s="85"/>
      <c r="O359" s="85"/>
      <c r="P359" s="85"/>
      <c r="Q359" s="85"/>
      <c r="R359" s="85"/>
      <c r="S359" s="97"/>
      <c r="T359" s="85"/>
      <c r="U359" s="85"/>
      <c r="V359" s="85"/>
      <c r="W359" s="85"/>
      <c r="X359" s="85"/>
      <c r="Y359" s="104"/>
      <c r="Z359" s="104"/>
      <c r="AA359" s="104"/>
      <c r="AB359" s="85"/>
      <c r="AC359" s="98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</row>
    <row r="360" spans="1:39" x14ac:dyDescent="0.25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96"/>
      <c r="L360" s="85"/>
      <c r="M360" s="85"/>
      <c r="N360" s="85"/>
      <c r="O360" s="85"/>
      <c r="P360" s="85"/>
      <c r="Q360" s="85"/>
      <c r="R360" s="85"/>
      <c r="S360" s="97"/>
      <c r="T360" s="85"/>
      <c r="U360" s="85"/>
      <c r="V360" s="85"/>
      <c r="W360" s="85"/>
      <c r="X360" s="85"/>
      <c r="Y360" s="104"/>
      <c r="Z360" s="104"/>
      <c r="AA360" s="104"/>
      <c r="AB360" s="85"/>
      <c r="AC360" s="98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</row>
    <row r="361" spans="1:39" x14ac:dyDescent="0.25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96"/>
      <c r="L361" s="85"/>
      <c r="M361" s="85"/>
      <c r="N361" s="85"/>
      <c r="O361" s="85"/>
      <c r="P361" s="85"/>
      <c r="Q361" s="85"/>
      <c r="R361" s="85"/>
      <c r="S361" s="97"/>
      <c r="T361" s="85"/>
      <c r="U361" s="85"/>
      <c r="V361" s="85"/>
      <c r="W361" s="85"/>
      <c r="X361" s="85"/>
      <c r="Y361" s="104"/>
      <c r="Z361" s="104"/>
      <c r="AA361" s="104"/>
      <c r="AB361" s="85"/>
      <c r="AC361" s="98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</row>
    <row r="362" spans="1:39" x14ac:dyDescent="0.25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96"/>
      <c r="L362" s="85"/>
      <c r="M362" s="85"/>
      <c r="N362" s="85"/>
      <c r="O362" s="85"/>
      <c r="P362" s="85"/>
      <c r="Q362" s="85"/>
      <c r="R362" s="85"/>
      <c r="S362" s="97"/>
      <c r="T362" s="85"/>
      <c r="U362" s="85"/>
      <c r="V362" s="85"/>
      <c r="W362" s="85"/>
      <c r="X362" s="85"/>
      <c r="Y362" s="104"/>
      <c r="Z362" s="104"/>
      <c r="AA362" s="104"/>
      <c r="AB362" s="85"/>
      <c r="AC362" s="98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</row>
    <row r="363" spans="1:39" x14ac:dyDescent="0.25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96"/>
      <c r="L363" s="85"/>
      <c r="M363" s="85"/>
      <c r="N363" s="85"/>
      <c r="O363" s="85"/>
      <c r="P363" s="85"/>
      <c r="Q363" s="85"/>
      <c r="R363" s="85"/>
      <c r="S363" s="97"/>
      <c r="T363" s="85"/>
      <c r="U363" s="85"/>
      <c r="V363" s="85"/>
      <c r="W363" s="85"/>
      <c r="X363" s="85"/>
      <c r="Y363" s="104"/>
      <c r="Z363" s="104"/>
      <c r="AA363" s="104"/>
      <c r="AB363" s="85"/>
      <c r="AC363" s="98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</row>
    <row r="364" spans="1:39" x14ac:dyDescent="0.25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96"/>
      <c r="L364" s="85"/>
      <c r="M364" s="85"/>
      <c r="N364" s="85"/>
      <c r="O364" s="85"/>
      <c r="P364" s="85"/>
      <c r="Q364" s="85"/>
      <c r="R364" s="85"/>
      <c r="S364" s="97"/>
      <c r="T364" s="85"/>
      <c r="U364" s="85"/>
      <c r="V364" s="85"/>
      <c r="W364" s="85"/>
      <c r="X364" s="85"/>
      <c r="Y364" s="104"/>
      <c r="Z364" s="104"/>
      <c r="AA364" s="104"/>
      <c r="AB364" s="85"/>
      <c r="AC364" s="98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</row>
    <row r="365" spans="1:39" x14ac:dyDescent="0.2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96"/>
      <c r="L365" s="85"/>
      <c r="M365" s="85"/>
      <c r="N365" s="85"/>
      <c r="O365" s="85"/>
      <c r="P365" s="85"/>
      <c r="Q365" s="85"/>
      <c r="R365" s="85"/>
      <c r="S365" s="97"/>
      <c r="T365" s="85"/>
      <c r="U365" s="85"/>
      <c r="V365" s="85"/>
      <c r="W365" s="85"/>
      <c r="X365" s="85"/>
      <c r="Y365" s="104"/>
      <c r="Z365" s="104"/>
      <c r="AA365" s="104"/>
      <c r="AB365" s="85"/>
      <c r="AC365" s="98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</row>
    <row r="366" spans="1:39" x14ac:dyDescent="0.25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96"/>
      <c r="L366" s="85"/>
      <c r="M366" s="85"/>
      <c r="N366" s="85"/>
      <c r="O366" s="85"/>
      <c r="P366" s="85"/>
      <c r="Q366" s="85"/>
      <c r="R366" s="85"/>
      <c r="S366" s="97"/>
      <c r="T366" s="85"/>
      <c r="U366" s="85"/>
      <c r="V366" s="85"/>
      <c r="W366" s="85"/>
      <c r="X366" s="85"/>
      <c r="Y366" s="104"/>
      <c r="Z366" s="104"/>
      <c r="AA366" s="104"/>
      <c r="AB366" s="85"/>
      <c r="AC366" s="98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</row>
    <row r="367" spans="1:39" x14ac:dyDescent="0.25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96"/>
      <c r="L367" s="85"/>
      <c r="M367" s="85"/>
      <c r="N367" s="85"/>
      <c r="O367" s="85"/>
      <c r="P367" s="85"/>
      <c r="Q367" s="85"/>
      <c r="R367" s="85"/>
      <c r="S367" s="97"/>
      <c r="T367" s="85"/>
      <c r="U367" s="85"/>
      <c r="V367" s="85"/>
      <c r="W367" s="85"/>
      <c r="X367" s="85"/>
      <c r="Y367" s="104"/>
      <c r="Z367" s="104"/>
      <c r="AA367" s="104"/>
      <c r="AB367" s="85"/>
      <c r="AC367" s="98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</row>
    <row r="368" spans="1:39" x14ac:dyDescent="0.25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96"/>
      <c r="L368" s="85"/>
      <c r="M368" s="85"/>
      <c r="N368" s="85"/>
      <c r="O368" s="85"/>
      <c r="P368" s="85"/>
      <c r="Q368" s="85"/>
      <c r="R368" s="85"/>
      <c r="S368" s="97"/>
      <c r="T368" s="85"/>
      <c r="U368" s="85"/>
      <c r="V368" s="85"/>
      <c r="W368" s="85"/>
      <c r="X368" s="85"/>
      <c r="Y368" s="104"/>
      <c r="Z368" s="104"/>
      <c r="AA368" s="104"/>
      <c r="AB368" s="85"/>
      <c r="AC368" s="98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</row>
    <row r="369" spans="1:39" x14ac:dyDescent="0.25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96"/>
      <c r="L369" s="85"/>
      <c r="M369" s="85"/>
      <c r="N369" s="85"/>
      <c r="O369" s="85"/>
      <c r="P369" s="85"/>
      <c r="Q369" s="85"/>
      <c r="R369" s="85"/>
      <c r="S369" s="97"/>
      <c r="T369" s="85"/>
      <c r="U369" s="85"/>
      <c r="V369" s="85"/>
      <c r="W369" s="85"/>
      <c r="X369" s="85"/>
      <c r="Y369" s="104"/>
      <c r="Z369" s="104"/>
      <c r="AA369" s="104"/>
      <c r="AB369" s="85"/>
      <c r="AC369" s="98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</row>
    <row r="370" spans="1:39" x14ac:dyDescent="0.25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96"/>
      <c r="L370" s="85"/>
      <c r="M370" s="85"/>
      <c r="N370" s="85"/>
      <c r="O370" s="85"/>
      <c r="P370" s="85"/>
      <c r="Q370" s="85"/>
      <c r="R370" s="85"/>
      <c r="S370" s="97"/>
      <c r="T370" s="85"/>
      <c r="U370" s="85"/>
      <c r="V370" s="85"/>
      <c r="W370" s="85"/>
      <c r="X370" s="85"/>
      <c r="Y370" s="104"/>
      <c r="Z370" s="104"/>
      <c r="AA370" s="104"/>
      <c r="AB370" s="85"/>
      <c r="AC370" s="98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</row>
    <row r="371" spans="1:39" x14ac:dyDescent="0.25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96"/>
      <c r="L371" s="85"/>
      <c r="M371" s="85"/>
      <c r="N371" s="85"/>
      <c r="O371" s="85"/>
      <c r="P371" s="85"/>
      <c r="Q371" s="85"/>
      <c r="R371" s="85"/>
      <c r="S371" s="97"/>
      <c r="T371" s="85"/>
      <c r="U371" s="85"/>
      <c r="V371" s="85"/>
      <c r="W371" s="85"/>
      <c r="X371" s="85"/>
      <c r="Y371" s="104"/>
      <c r="Z371" s="104"/>
      <c r="AA371" s="104"/>
      <c r="AB371" s="85"/>
      <c r="AC371" s="98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</row>
    <row r="372" spans="1:39" x14ac:dyDescent="0.25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96"/>
      <c r="L372" s="85"/>
      <c r="M372" s="85"/>
      <c r="N372" s="85"/>
      <c r="O372" s="85"/>
      <c r="P372" s="85"/>
      <c r="Q372" s="85"/>
      <c r="R372" s="85"/>
      <c r="S372" s="97"/>
      <c r="T372" s="85"/>
      <c r="U372" s="85"/>
      <c r="V372" s="85"/>
      <c r="W372" s="85"/>
      <c r="X372" s="85"/>
      <c r="Y372" s="104"/>
      <c r="Z372" s="104"/>
      <c r="AA372" s="104"/>
      <c r="AB372" s="85"/>
      <c r="AC372" s="98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</row>
    <row r="373" spans="1:39" x14ac:dyDescent="0.25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96"/>
      <c r="L373" s="85"/>
      <c r="M373" s="85"/>
      <c r="N373" s="85"/>
      <c r="O373" s="85"/>
      <c r="P373" s="85"/>
      <c r="Q373" s="85"/>
      <c r="R373" s="85"/>
      <c r="S373" s="97"/>
      <c r="T373" s="85"/>
      <c r="U373" s="85"/>
      <c r="V373" s="85"/>
      <c r="W373" s="85"/>
      <c r="X373" s="85"/>
      <c r="Y373" s="104"/>
      <c r="Z373" s="104"/>
      <c r="AA373" s="104"/>
      <c r="AB373" s="85"/>
      <c r="AC373" s="98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</row>
    <row r="374" spans="1:39" x14ac:dyDescent="0.25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96"/>
      <c r="L374" s="85"/>
      <c r="M374" s="85"/>
      <c r="N374" s="85"/>
      <c r="O374" s="85"/>
      <c r="P374" s="85"/>
      <c r="Q374" s="85"/>
      <c r="R374" s="85"/>
      <c r="S374" s="97"/>
      <c r="T374" s="85"/>
      <c r="U374" s="85"/>
      <c r="V374" s="85"/>
      <c r="W374" s="85"/>
      <c r="X374" s="85"/>
      <c r="Y374" s="104"/>
      <c r="Z374" s="104"/>
      <c r="AA374" s="104"/>
      <c r="AB374" s="85"/>
      <c r="AC374" s="98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</row>
    <row r="375" spans="1:39" x14ac:dyDescent="0.2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96"/>
      <c r="L375" s="85"/>
      <c r="M375" s="85"/>
      <c r="N375" s="85"/>
      <c r="O375" s="85"/>
      <c r="P375" s="85"/>
      <c r="Q375" s="85"/>
      <c r="R375" s="85"/>
      <c r="S375" s="97"/>
      <c r="T375" s="85"/>
      <c r="U375" s="85"/>
      <c r="V375" s="85"/>
      <c r="W375" s="85"/>
      <c r="X375" s="85"/>
      <c r="Y375" s="104"/>
      <c r="Z375" s="104"/>
      <c r="AA375" s="104"/>
      <c r="AB375" s="85"/>
      <c r="AC375" s="98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</row>
    <row r="376" spans="1:39" x14ac:dyDescent="0.25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96"/>
      <c r="L376" s="85"/>
      <c r="M376" s="85"/>
      <c r="N376" s="85"/>
      <c r="O376" s="85"/>
      <c r="P376" s="85"/>
      <c r="Q376" s="85"/>
      <c r="R376" s="85"/>
      <c r="S376" s="97"/>
      <c r="T376" s="85"/>
      <c r="U376" s="85"/>
      <c r="V376" s="85"/>
      <c r="W376" s="85"/>
      <c r="X376" s="85"/>
      <c r="Y376" s="104"/>
      <c r="Z376" s="104"/>
      <c r="AA376" s="104"/>
      <c r="AB376" s="85"/>
      <c r="AC376" s="98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</row>
    <row r="377" spans="1:39" x14ac:dyDescent="0.25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96"/>
      <c r="L377" s="85"/>
      <c r="M377" s="85"/>
      <c r="N377" s="85"/>
      <c r="O377" s="85"/>
      <c r="P377" s="85"/>
      <c r="Q377" s="85"/>
      <c r="R377" s="85"/>
      <c r="S377" s="97"/>
      <c r="T377" s="85"/>
      <c r="U377" s="85"/>
      <c r="V377" s="85"/>
      <c r="W377" s="85"/>
      <c r="X377" s="85"/>
      <c r="Y377" s="104"/>
      <c r="Z377" s="104"/>
      <c r="AA377" s="104"/>
      <c r="AB377" s="85"/>
      <c r="AC377" s="98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</row>
    <row r="378" spans="1:39" x14ac:dyDescent="0.25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96"/>
      <c r="L378" s="85"/>
      <c r="M378" s="85"/>
      <c r="N378" s="85"/>
      <c r="O378" s="85"/>
      <c r="P378" s="85"/>
      <c r="Q378" s="85"/>
      <c r="R378" s="85"/>
      <c r="S378" s="97"/>
      <c r="T378" s="85"/>
      <c r="U378" s="85"/>
      <c r="V378" s="85"/>
      <c r="W378" s="85"/>
      <c r="X378" s="85"/>
      <c r="Y378" s="104"/>
      <c r="Z378" s="104"/>
      <c r="AA378" s="104"/>
      <c r="AB378" s="85"/>
      <c r="AC378" s="98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</row>
    <row r="379" spans="1:39" x14ac:dyDescent="0.25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96"/>
      <c r="L379" s="85"/>
      <c r="M379" s="85"/>
      <c r="N379" s="85"/>
      <c r="O379" s="85"/>
      <c r="P379" s="85"/>
      <c r="Q379" s="85"/>
      <c r="R379" s="85"/>
      <c r="S379" s="97"/>
      <c r="T379" s="85"/>
      <c r="U379" s="85"/>
      <c r="V379" s="85"/>
      <c r="W379" s="85"/>
      <c r="X379" s="85"/>
      <c r="Y379" s="104"/>
      <c r="Z379" s="104"/>
      <c r="AA379" s="104"/>
      <c r="AB379" s="85"/>
      <c r="AC379" s="98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</row>
    <row r="380" spans="1:39" x14ac:dyDescent="0.25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96"/>
      <c r="L380" s="85"/>
      <c r="M380" s="85"/>
      <c r="N380" s="85"/>
      <c r="O380" s="85"/>
      <c r="P380" s="85"/>
      <c r="Q380" s="85"/>
      <c r="R380" s="85"/>
      <c r="S380" s="97"/>
      <c r="T380" s="85"/>
      <c r="U380" s="85"/>
      <c r="V380" s="85"/>
      <c r="W380" s="85"/>
      <c r="X380" s="85"/>
      <c r="Y380" s="104"/>
      <c r="Z380" s="104"/>
      <c r="AA380" s="104"/>
      <c r="AB380" s="85"/>
      <c r="AC380" s="98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</row>
    <row r="381" spans="1:39" x14ac:dyDescent="0.25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96"/>
      <c r="L381" s="85"/>
      <c r="M381" s="85"/>
      <c r="N381" s="85"/>
      <c r="O381" s="85"/>
      <c r="P381" s="85"/>
      <c r="Q381" s="85"/>
      <c r="R381" s="85"/>
      <c r="S381" s="97"/>
      <c r="T381" s="85"/>
      <c r="U381" s="85"/>
      <c r="V381" s="85"/>
      <c r="W381" s="85"/>
      <c r="X381" s="85"/>
      <c r="Y381" s="104"/>
      <c r="Z381" s="104"/>
      <c r="AA381" s="104"/>
      <c r="AB381" s="85"/>
      <c r="AC381" s="98"/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</row>
    <row r="382" spans="1:39" x14ac:dyDescent="0.25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96"/>
      <c r="L382" s="85"/>
      <c r="M382" s="85"/>
      <c r="N382" s="85"/>
      <c r="O382" s="85"/>
      <c r="P382" s="85"/>
      <c r="Q382" s="85"/>
      <c r="R382" s="85"/>
      <c r="S382" s="97"/>
      <c r="T382" s="85"/>
      <c r="U382" s="85"/>
      <c r="V382" s="85"/>
      <c r="W382" s="85"/>
      <c r="X382" s="85"/>
      <c r="Y382" s="104"/>
      <c r="Z382" s="104"/>
      <c r="AA382" s="104"/>
      <c r="AB382" s="85"/>
      <c r="AC382" s="98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</row>
    <row r="383" spans="1:39" x14ac:dyDescent="0.25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96"/>
      <c r="L383" s="85"/>
      <c r="M383" s="85"/>
      <c r="N383" s="85"/>
      <c r="O383" s="85"/>
      <c r="P383" s="85"/>
      <c r="Q383" s="85"/>
      <c r="R383" s="85"/>
      <c r="S383" s="97"/>
      <c r="T383" s="85"/>
      <c r="U383" s="85"/>
      <c r="V383" s="85"/>
      <c r="W383" s="85"/>
      <c r="X383" s="85"/>
      <c r="Y383" s="104"/>
      <c r="Z383" s="104"/>
      <c r="AA383" s="104"/>
      <c r="AB383" s="85"/>
      <c r="AC383" s="98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</row>
    <row r="384" spans="1:39" x14ac:dyDescent="0.25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96"/>
      <c r="L384" s="85"/>
      <c r="M384" s="85"/>
      <c r="N384" s="85"/>
      <c r="O384" s="85"/>
      <c r="P384" s="85"/>
      <c r="Q384" s="85"/>
      <c r="R384" s="85"/>
      <c r="S384" s="97"/>
      <c r="T384" s="85"/>
      <c r="U384" s="85"/>
      <c r="V384" s="85"/>
      <c r="W384" s="85"/>
      <c r="X384" s="85"/>
      <c r="Y384" s="104"/>
      <c r="Z384" s="104"/>
      <c r="AA384" s="104"/>
      <c r="AB384" s="85"/>
      <c r="AC384" s="98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</row>
    <row r="385" spans="1:39" x14ac:dyDescent="0.2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96"/>
      <c r="L385" s="85"/>
      <c r="M385" s="85"/>
      <c r="N385" s="85"/>
      <c r="O385" s="85"/>
      <c r="P385" s="85"/>
      <c r="Q385" s="85"/>
      <c r="R385" s="85"/>
      <c r="S385" s="97"/>
      <c r="T385" s="85"/>
      <c r="U385" s="85"/>
      <c r="V385" s="85"/>
      <c r="W385" s="85"/>
      <c r="X385" s="85"/>
      <c r="Y385" s="104"/>
      <c r="Z385" s="104"/>
      <c r="AA385" s="104"/>
      <c r="AB385" s="85"/>
      <c r="AC385" s="98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</row>
    <row r="386" spans="1:39" x14ac:dyDescent="0.25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96"/>
      <c r="L386" s="85"/>
      <c r="M386" s="85"/>
      <c r="N386" s="85"/>
      <c r="O386" s="85"/>
      <c r="P386" s="85"/>
      <c r="Q386" s="85"/>
      <c r="R386" s="85"/>
      <c r="S386" s="97"/>
      <c r="T386" s="85"/>
      <c r="U386" s="85"/>
      <c r="V386" s="85"/>
      <c r="W386" s="85"/>
      <c r="X386" s="85"/>
      <c r="Y386" s="104"/>
      <c r="Z386" s="104"/>
      <c r="AA386" s="104"/>
      <c r="AB386" s="85"/>
      <c r="AC386" s="98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</row>
    <row r="387" spans="1:39" x14ac:dyDescent="0.25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96"/>
      <c r="L387" s="85"/>
      <c r="M387" s="85"/>
      <c r="N387" s="85"/>
      <c r="O387" s="85"/>
      <c r="P387" s="85"/>
      <c r="Q387" s="85"/>
      <c r="R387" s="85"/>
      <c r="S387" s="97"/>
      <c r="T387" s="85"/>
      <c r="U387" s="85"/>
      <c r="V387" s="85"/>
      <c r="W387" s="85"/>
      <c r="X387" s="85"/>
      <c r="Y387" s="104"/>
      <c r="Z387" s="104"/>
      <c r="AA387" s="104"/>
      <c r="AB387" s="85"/>
      <c r="AC387" s="98"/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</row>
    <row r="388" spans="1:39" x14ac:dyDescent="0.25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96"/>
      <c r="L388" s="85"/>
      <c r="M388" s="85"/>
      <c r="N388" s="85"/>
      <c r="O388" s="85"/>
      <c r="P388" s="85"/>
      <c r="Q388" s="85"/>
      <c r="R388" s="85"/>
      <c r="S388" s="97"/>
      <c r="T388" s="85"/>
      <c r="U388" s="85"/>
      <c r="V388" s="85"/>
      <c r="W388" s="85"/>
      <c r="X388" s="85"/>
      <c r="Y388" s="104"/>
      <c r="Z388" s="104"/>
      <c r="AA388" s="104"/>
      <c r="AB388" s="85"/>
      <c r="AC388" s="98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</row>
    <row r="389" spans="1:39" x14ac:dyDescent="0.25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96"/>
      <c r="L389" s="85"/>
      <c r="M389" s="85"/>
      <c r="N389" s="85"/>
      <c r="O389" s="85"/>
      <c r="P389" s="85"/>
      <c r="Q389" s="85"/>
      <c r="R389" s="85"/>
      <c r="S389" s="97"/>
      <c r="T389" s="85"/>
      <c r="U389" s="85"/>
      <c r="V389" s="85"/>
      <c r="W389" s="85"/>
      <c r="X389" s="85"/>
      <c r="Y389" s="104"/>
      <c r="Z389" s="104"/>
      <c r="AA389" s="104"/>
      <c r="AB389" s="85"/>
      <c r="AC389" s="98"/>
      <c r="AD389" s="85"/>
      <c r="AE389" s="85"/>
      <c r="AF389" s="85"/>
      <c r="AG389" s="85"/>
      <c r="AH389" s="85"/>
      <c r="AI389" s="85"/>
      <c r="AJ389" s="85"/>
      <c r="AK389" s="85"/>
      <c r="AL389" s="85"/>
      <c r="AM389" s="85"/>
    </row>
    <row r="390" spans="1:39" x14ac:dyDescent="0.25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96"/>
      <c r="L390" s="85"/>
      <c r="M390" s="85"/>
      <c r="N390" s="85"/>
      <c r="O390" s="85"/>
      <c r="P390" s="85"/>
      <c r="Q390" s="85"/>
      <c r="R390" s="85"/>
      <c r="S390" s="97"/>
      <c r="T390" s="85"/>
      <c r="U390" s="85"/>
      <c r="V390" s="85"/>
      <c r="W390" s="85"/>
      <c r="X390" s="85"/>
      <c r="Y390" s="104"/>
      <c r="Z390" s="104"/>
      <c r="AA390" s="104"/>
      <c r="AB390" s="85"/>
      <c r="AC390" s="98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</row>
    <row r="391" spans="1:39" x14ac:dyDescent="0.25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96"/>
      <c r="L391" s="85"/>
      <c r="M391" s="85"/>
      <c r="N391" s="85"/>
      <c r="O391" s="85"/>
      <c r="P391" s="85"/>
      <c r="Q391" s="85"/>
      <c r="R391" s="85"/>
      <c r="S391" s="97"/>
      <c r="T391" s="85"/>
      <c r="U391" s="85"/>
      <c r="V391" s="85"/>
      <c r="W391" s="85"/>
      <c r="X391" s="85"/>
      <c r="Y391" s="104"/>
      <c r="Z391" s="104"/>
      <c r="AA391" s="104"/>
      <c r="AB391" s="85"/>
      <c r="AC391" s="98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</row>
    <row r="392" spans="1:39" x14ac:dyDescent="0.25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96"/>
      <c r="L392" s="85"/>
      <c r="M392" s="85"/>
      <c r="N392" s="85"/>
      <c r="O392" s="85"/>
      <c r="P392" s="85"/>
      <c r="Q392" s="85"/>
      <c r="R392" s="85"/>
      <c r="S392" s="97"/>
      <c r="T392" s="85"/>
      <c r="U392" s="85"/>
      <c r="V392" s="85"/>
      <c r="W392" s="85"/>
      <c r="X392" s="85"/>
      <c r="Y392" s="104"/>
      <c r="Z392" s="104"/>
      <c r="AA392" s="104"/>
      <c r="AB392" s="85"/>
      <c r="AC392" s="98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</row>
    <row r="393" spans="1:39" x14ac:dyDescent="0.25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96"/>
      <c r="L393" s="85"/>
      <c r="M393" s="85"/>
      <c r="N393" s="85"/>
      <c r="O393" s="85"/>
      <c r="P393" s="85"/>
      <c r="Q393" s="85"/>
      <c r="R393" s="85"/>
      <c r="S393" s="97"/>
      <c r="T393" s="85"/>
      <c r="U393" s="85"/>
      <c r="V393" s="85"/>
      <c r="W393" s="85"/>
      <c r="X393" s="85"/>
      <c r="Y393" s="104"/>
      <c r="Z393" s="104"/>
      <c r="AA393" s="104"/>
      <c r="AB393" s="85"/>
      <c r="AC393" s="98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</row>
    <row r="394" spans="1:39" x14ac:dyDescent="0.25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96"/>
      <c r="L394" s="85"/>
      <c r="M394" s="85"/>
      <c r="N394" s="85"/>
      <c r="O394" s="85"/>
      <c r="P394" s="85"/>
      <c r="Q394" s="85"/>
      <c r="R394" s="85"/>
      <c r="S394" s="97"/>
      <c r="T394" s="85"/>
      <c r="U394" s="85"/>
      <c r="V394" s="85"/>
      <c r="W394" s="85"/>
      <c r="X394" s="85"/>
      <c r="Y394" s="104"/>
      <c r="Z394" s="104"/>
      <c r="AA394" s="104"/>
      <c r="AB394" s="85"/>
      <c r="AC394" s="98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</row>
    <row r="395" spans="1:39" x14ac:dyDescent="0.2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96"/>
      <c r="L395" s="85"/>
      <c r="M395" s="85"/>
      <c r="N395" s="85"/>
      <c r="O395" s="85"/>
      <c r="P395" s="85"/>
      <c r="Q395" s="85"/>
      <c r="R395" s="85"/>
      <c r="S395" s="97"/>
      <c r="T395" s="85"/>
      <c r="U395" s="85"/>
      <c r="V395" s="85"/>
      <c r="W395" s="85"/>
      <c r="X395" s="85"/>
      <c r="Y395" s="104"/>
      <c r="Z395" s="104"/>
      <c r="AA395" s="104"/>
      <c r="AB395" s="85"/>
      <c r="AC395" s="98"/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</row>
    <row r="396" spans="1:39" x14ac:dyDescent="0.25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96"/>
      <c r="L396" s="85"/>
      <c r="M396" s="85"/>
      <c r="N396" s="85"/>
      <c r="O396" s="85"/>
      <c r="P396" s="85"/>
      <c r="Q396" s="85"/>
      <c r="R396" s="85"/>
      <c r="S396" s="97"/>
      <c r="T396" s="85"/>
      <c r="U396" s="85"/>
      <c r="V396" s="85"/>
      <c r="W396" s="85"/>
      <c r="X396" s="85"/>
      <c r="Y396" s="104"/>
      <c r="Z396" s="104"/>
      <c r="AA396" s="104"/>
      <c r="AB396" s="85"/>
      <c r="AC396" s="98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</row>
    <row r="397" spans="1:39" x14ac:dyDescent="0.25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96"/>
      <c r="L397" s="85"/>
      <c r="M397" s="85"/>
      <c r="N397" s="85"/>
      <c r="O397" s="85"/>
      <c r="P397" s="85"/>
      <c r="Q397" s="85"/>
      <c r="R397" s="85"/>
      <c r="S397" s="97"/>
      <c r="T397" s="85"/>
      <c r="U397" s="85"/>
      <c r="V397" s="85"/>
      <c r="W397" s="85"/>
      <c r="X397" s="85"/>
      <c r="Y397" s="104"/>
      <c r="Z397" s="104"/>
      <c r="AA397" s="104"/>
      <c r="AB397" s="85"/>
      <c r="AC397" s="98"/>
      <c r="AD397" s="85"/>
      <c r="AE397" s="85"/>
      <c r="AF397" s="85"/>
      <c r="AG397" s="85"/>
      <c r="AH397" s="85"/>
      <c r="AI397" s="85"/>
      <c r="AJ397" s="85"/>
      <c r="AK397" s="85"/>
      <c r="AL397" s="85"/>
      <c r="AM397" s="85"/>
    </row>
    <row r="398" spans="1:39" x14ac:dyDescent="0.25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96"/>
      <c r="L398" s="85"/>
      <c r="M398" s="85"/>
      <c r="N398" s="85"/>
      <c r="O398" s="85"/>
      <c r="P398" s="85"/>
      <c r="Q398" s="85"/>
      <c r="R398" s="85"/>
      <c r="S398" s="97"/>
      <c r="T398" s="85"/>
      <c r="U398" s="85"/>
      <c r="V398" s="85"/>
      <c r="W398" s="85"/>
      <c r="X398" s="85"/>
      <c r="Y398" s="104"/>
      <c r="Z398" s="104"/>
      <c r="AA398" s="104"/>
      <c r="AB398" s="85"/>
      <c r="AC398" s="98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</row>
    <row r="399" spans="1:39" x14ac:dyDescent="0.25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96"/>
      <c r="L399" s="85"/>
      <c r="M399" s="85"/>
      <c r="N399" s="85"/>
      <c r="O399" s="85"/>
      <c r="P399" s="85"/>
      <c r="Q399" s="85"/>
      <c r="R399" s="85"/>
      <c r="S399" s="97"/>
      <c r="T399" s="85"/>
      <c r="U399" s="85"/>
      <c r="V399" s="85"/>
      <c r="W399" s="85"/>
      <c r="X399" s="85"/>
      <c r="Y399" s="104"/>
      <c r="Z399" s="104"/>
      <c r="AA399" s="104"/>
      <c r="AB399" s="85"/>
      <c r="AC399" s="98"/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</row>
    <row r="400" spans="1:39" x14ac:dyDescent="0.25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96"/>
      <c r="L400" s="85"/>
      <c r="M400" s="85"/>
      <c r="N400" s="85"/>
      <c r="O400" s="85"/>
      <c r="P400" s="85"/>
      <c r="Q400" s="85"/>
      <c r="R400" s="85"/>
      <c r="S400" s="97"/>
      <c r="T400" s="85"/>
      <c r="U400" s="85"/>
      <c r="V400" s="85"/>
      <c r="W400" s="85"/>
      <c r="X400" s="85"/>
      <c r="Y400" s="104"/>
      <c r="Z400" s="104"/>
      <c r="AA400" s="104"/>
      <c r="AB400" s="85"/>
      <c r="AC400" s="98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</row>
    <row r="401" spans="1:39" x14ac:dyDescent="0.25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96"/>
      <c r="L401" s="85"/>
      <c r="M401" s="85"/>
      <c r="N401" s="85"/>
      <c r="O401" s="85"/>
      <c r="P401" s="85"/>
      <c r="Q401" s="85"/>
      <c r="R401" s="85"/>
      <c r="S401" s="97"/>
      <c r="T401" s="85"/>
      <c r="U401" s="85"/>
      <c r="V401" s="85"/>
      <c r="W401" s="85"/>
      <c r="X401" s="85"/>
      <c r="Y401" s="104"/>
      <c r="Z401" s="104"/>
      <c r="AA401" s="104"/>
      <c r="AB401" s="85"/>
      <c r="AC401" s="98"/>
      <c r="AD401" s="85"/>
      <c r="AE401" s="85"/>
      <c r="AF401" s="85"/>
      <c r="AG401" s="85"/>
      <c r="AH401" s="85"/>
      <c r="AI401" s="85"/>
      <c r="AJ401" s="85"/>
      <c r="AK401" s="85"/>
      <c r="AL401" s="85"/>
      <c r="AM401" s="85"/>
    </row>
    <row r="402" spans="1:39" x14ac:dyDescent="0.25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96"/>
      <c r="L402" s="85"/>
      <c r="M402" s="85"/>
      <c r="N402" s="85"/>
      <c r="O402" s="85"/>
      <c r="P402" s="85"/>
      <c r="Q402" s="85"/>
      <c r="R402" s="85"/>
      <c r="S402" s="97"/>
      <c r="T402" s="85"/>
      <c r="U402" s="85"/>
      <c r="V402" s="85"/>
      <c r="W402" s="85"/>
      <c r="X402" s="85"/>
      <c r="Y402" s="104"/>
      <c r="Z402" s="104"/>
      <c r="AA402" s="104"/>
      <c r="AB402" s="85"/>
      <c r="AC402" s="98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</row>
    <row r="403" spans="1:39" x14ac:dyDescent="0.25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96"/>
      <c r="L403" s="85"/>
      <c r="M403" s="85"/>
      <c r="N403" s="85"/>
      <c r="O403" s="85"/>
      <c r="P403" s="85"/>
      <c r="Q403" s="85"/>
      <c r="R403" s="85"/>
      <c r="S403" s="97"/>
      <c r="T403" s="85"/>
      <c r="U403" s="85"/>
      <c r="V403" s="85"/>
      <c r="W403" s="85"/>
      <c r="X403" s="85"/>
      <c r="Y403" s="104"/>
      <c r="Z403" s="104"/>
      <c r="AA403" s="104"/>
      <c r="AB403" s="85"/>
      <c r="AC403" s="98"/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</row>
    <row r="404" spans="1:39" x14ac:dyDescent="0.25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96"/>
      <c r="L404" s="85"/>
      <c r="M404" s="85"/>
      <c r="N404" s="85"/>
      <c r="O404" s="85"/>
      <c r="P404" s="85"/>
      <c r="Q404" s="85"/>
      <c r="R404" s="85"/>
      <c r="S404" s="97"/>
      <c r="T404" s="85"/>
      <c r="U404" s="85"/>
      <c r="V404" s="85"/>
      <c r="W404" s="85"/>
      <c r="X404" s="85"/>
      <c r="Y404" s="104"/>
      <c r="Z404" s="104"/>
      <c r="AA404" s="104"/>
      <c r="AB404" s="85"/>
      <c r="AC404" s="98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</row>
    <row r="405" spans="1:39" x14ac:dyDescent="0.2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96"/>
      <c r="L405" s="85"/>
      <c r="M405" s="85"/>
      <c r="N405" s="85"/>
      <c r="O405" s="85"/>
      <c r="P405" s="85"/>
      <c r="Q405" s="85"/>
      <c r="R405" s="85"/>
      <c r="S405" s="97"/>
      <c r="T405" s="85"/>
      <c r="U405" s="85"/>
      <c r="V405" s="85"/>
      <c r="W405" s="85"/>
      <c r="X405" s="85"/>
      <c r="Y405" s="104"/>
      <c r="Z405" s="104"/>
      <c r="AA405" s="104"/>
      <c r="AB405" s="85"/>
      <c r="AC405" s="98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</row>
    <row r="406" spans="1:39" x14ac:dyDescent="0.25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96"/>
      <c r="L406" s="85"/>
      <c r="M406" s="85"/>
      <c r="N406" s="85"/>
      <c r="O406" s="85"/>
      <c r="P406" s="85"/>
      <c r="Q406" s="85"/>
      <c r="R406" s="85"/>
      <c r="S406" s="97"/>
      <c r="T406" s="85"/>
      <c r="U406" s="85"/>
      <c r="V406" s="85"/>
      <c r="W406" s="85"/>
      <c r="X406" s="85"/>
      <c r="Y406" s="104"/>
      <c r="Z406" s="104"/>
      <c r="AA406" s="104"/>
      <c r="AB406" s="85"/>
      <c r="AC406" s="98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</row>
    <row r="407" spans="1:39" x14ac:dyDescent="0.25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96"/>
      <c r="L407" s="85"/>
      <c r="M407" s="85"/>
      <c r="N407" s="85"/>
      <c r="O407" s="85"/>
      <c r="P407" s="85"/>
      <c r="Q407" s="85"/>
      <c r="R407" s="85"/>
      <c r="S407" s="97"/>
      <c r="T407" s="85"/>
      <c r="U407" s="85"/>
      <c r="V407" s="85"/>
      <c r="W407" s="85"/>
      <c r="X407" s="85"/>
      <c r="Y407" s="104"/>
      <c r="Z407" s="104"/>
      <c r="AA407" s="104"/>
      <c r="AB407" s="85"/>
      <c r="AC407" s="98"/>
      <c r="AD407" s="85"/>
      <c r="AE407" s="85"/>
      <c r="AF407" s="85"/>
      <c r="AG407" s="85"/>
      <c r="AH407" s="85"/>
      <c r="AI407" s="85"/>
      <c r="AJ407" s="85"/>
      <c r="AK407" s="85"/>
      <c r="AL407" s="85"/>
      <c r="AM407" s="85"/>
    </row>
    <row r="408" spans="1:39" x14ac:dyDescent="0.25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96"/>
      <c r="L408" s="85"/>
      <c r="M408" s="85"/>
      <c r="N408" s="85"/>
      <c r="O408" s="85"/>
      <c r="P408" s="85"/>
      <c r="Q408" s="85"/>
      <c r="R408" s="85"/>
      <c r="S408" s="97"/>
      <c r="T408" s="85"/>
      <c r="U408" s="85"/>
      <c r="V408" s="85"/>
      <c r="W408" s="85"/>
      <c r="X408" s="85"/>
      <c r="Y408" s="104"/>
      <c r="Z408" s="104"/>
      <c r="AA408" s="104"/>
      <c r="AB408" s="85"/>
      <c r="AC408" s="98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</row>
    <row r="409" spans="1:39" x14ac:dyDescent="0.25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96"/>
      <c r="L409" s="85"/>
      <c r="M409" s="85"/>
      <c r="N409" s="85"/>
      <c r="O409" s="85"/>
      <c r="P409" s="85"/>
      <c r="Q409" s="85"/>
      <c r="R409" s="85"/>
      <c r="S409" s="97"/>
      <c r="T409" s="85"/>
      <c r="U409" s="85"/>
      <c r="V409" s="85"/>
      <c r="W409" s="85"/>
      <c r="X409" s="85"/>
      <c r="Y409" s="104"/>
      <c r="Z409" s="104"/>
      <c r="AA409" s="104"/>
      <c r="AB409" s="85"/>
      <c r="AC409" s="98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</row>
    <row r="410" spans="1:39" x14ac:dyDescent="0.25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96"/>
      <c r="L410" s="85"/>
      <c r="M410" s="85"/>
      <c r="N410" s="85"/>
      <c r="O410" s="85"/>
      <c r="P410" s="85"/>
      <c r="Q410" s="85"/>
      <c r="R410" s="85"/>
      <c r="S410" s="97"/>
      <c r="T410" s="85"/>
      <c r="U410" s="85"/>
      <c r="V410" s="85"/>
      <c r="W410" s="85"/>
      <c r="X410" s="85"/>
      <c r="Y410" s="104"/>
      <c r="Z410" s="104"/>
      <c r="AA410" s="104"/>
      <c r="AB410" s="85"/>
      <c r="AC410" s="98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</row>
    <row r="411" spans="1:39" x14ac:dyDescent="0.25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96"/>
      <c r="L411" s="85"/>
      <c r="M411" s="85"/>
      <c r="N411" s="85"/>
      <c r="O411" s="85"/>
      <c r="P411" s="85"/>
      <c r="Q411" s="85"/>
      <c r="R411" s="85"/>
      <c r="S411" s="97"/>
      <c r="T411" s="85"/>
      <c r="U411" s="85"/>
      <c r="V411" s="85"/>
      <c r="W411" s="85"/>
      <c r="X411" s="85"/>
      <c r="Y411" s="104"/>
      <c r="Z411" s="104"/>
      <c r="AA411" s="104"/>
      <c r="AB411" s="85"/>
      <c r="AC411" s="98"/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</row>
    <row r="412" spans="1:39" x14ac:dyDescent="0.25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96"/>
      <c r="L412" s="85"/>
      <c r="M412" s="85"/>
      <c r="N412" s="85"/>
      <c r="O412" s="85"/>
      <c r="P412" s="85"/>
      <c r="Q412" s="85"/>
      <c r="R412" s="85"/>
      <c r="S412" s="97"/>
      <c r="T412" s="85"/>
      <c r="U412" s="85"/>
      <c r="V412" s="85"/>
      <c r="W412" s="85"/>
      <c r="X412" s="85"/>
      <c r="Y412" s="104"/>
      <c r="Z412" s="104"/>
      <c r="AA412" s="104"/>
      <c r="AB412" s="85"/>
      <c r="AC412" s="98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</row>
    <row r="413" spans="1:39" x14ac:dyDescent="0.25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96"/>
      <c r="L413" s="85"/>
      <c r="M413" s="85"/>
      <c r="N413" s="85"/>
      <c r="O413" s="85"/>
      <c r="P413" s="85"/>
      <c r="Q413" s="85"/>
      <c r="R413" s="85"/>
      <c r="S413" s="97"/>
      <c r="T413" s="85"/>
      <c r="U413" s="85"/>
      <c r="V413" s="85"/>
      <c r="W413" s="85"/>
      <c r="X413" s="85"/>
      <c r="Y413" s="104"/>
      <c r="Z413" s="104"/>
      <c r="AA413" s="104"/>
      <c r="AB413" s="85"/>
      <c r="AC413" s="98"/>
      <c r="AD413" s="85"/>
      <c r="AE413" s="85"/>
      <c r="AF413" s="85"/>
      <c r="AG413" s="85"/>
      <c r="AH413" s="85"/>
      <c r="AI413" s="85"/>
      <c r="AJ413" s="85"/>
      <c r="AK413" s="85"/>
      <c r="AL413" s="85"/>
      <c r="AM413" s="85"/>
    </row>
    <row r="414" spans="1:39" x14ac:dyDescent="0.25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96"/>
      <c r="L414" s="85"/>
      <c r="M414" s="85"/>
      <c r="N414" s="85"/>
      <c r="O414" s="85"/>
      <c r="P414" s="85"/>
      <c r="Q414" s="85"/>
      <c r="R414" s="85"/>
      <c r="S414" s="97"/>
      <c r="T414" s="85"/>
      <c r="U414" s="85"/>
      <c r="V414" s="85"/>
      <c r="W414" s="85"/>
      <c r="X414" s="85"/>
      <c r="Y414" s="104"/>
      <c r="Z414" s="104"/>
      <c r="AA414" s="104"/>
      <c r="AB414" s="85"/>
      <c r="AC414" s="98"/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</row>
    <row r="415" spans="1:39" x14ac:dyDescent="0.2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96"/>
      <c r="L415" s="85"/>
      <c r="M415" s="85"/>
      <c r="N415" s="85"/>
      <c r="O415" s="85"/>
      <c r="P415" s="85"/>
      <c r="Q415" s="85"/>
      <c r="R415" s="85"/>
      <c r="S415" s="97"/>
      <c r="T415" s="85"/>
      <c r="U415" s="85"/>
      <c r="V415" s="85"/>
      <c r="W415" s="85"/>
      <c r="X415" s="85"/>
      <c r="Y415" s="104"/>
      <c r="Z415" s="104"/>
      <c r="AA415" s="104"/>
      <c r="AB415" s="85"/>
      <c r="AC415" s="98"/>
      <c r="AD415" s="85"/>
      <c r="AE415" s="85"/>
      <c r="AF415" s="85"/>
      <c r="AG415" s="85"/>
      <c r="AH415" s="85"/>
      <c r="AI415" s="85"/>
      <c r="AJ415" s="85"/>
      <c r="AK415" s="85"/>
      <c r="AL415" s="85"/>
      <c r="AM415" s="85"/>
    </row>
    <row r="416" spans="1:39" x14ac:dyDescent="0.25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96"/>
      <c r="L416" s="85"/>
      <c r="M416" s="85"/>
      <c r="N416" s="85"/>
      <c r="O416" s="85"/>
      <c r="P416" s="85"/>
      <c r="Q416" s="85"/>
      <c r="R416" s="85"/>
      <c r="S416" s="97"/>
      <c r="T416" s="85"/>
      <c r="U416" s="85"/>
      <c r="V416" s="85"/>
      <c r="W416" s="85"/>
      <c r="X416" s="85"/>
      <c r="Y416" s="104"/>
      <c r="Z416" s="104"/>
      <c r="AA416" s="104"/>
      <c r="AB416" s="85"/>
      <c r="AC416" s="98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</row>
    <row r="417" spans="1:39" x14ac:dyDescent="0.25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96"/>
      <c r="L417" s="85"/>
      <c r="M417" s="85"/>
      <c r="N417" s="85"/>
      <c r="O417" s="85"/>
      <c r="P417" s="85"/>
      <c r="Q417" s="85"/>
      <c r="R417" s="85"/>
      <c r="S417" s="97"/>
      <c r="T417" s="85"/>
      <c r="U417" s="85"/>
      <c r="V417" s="85"/>
      <c r="W417" s="85"/>
      <c r="X417" s="85"/>
      <c r="Y417" s="104"/>
      <c r="Z417" s="104"/>
      <c r="AA417" s="104"/>
      <c r="AB417" s="85"/>
      <c r="AC417" s="98"/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</row>
    <row r="418" spans="1:39" x14ac:dyDescent="0.25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96"/>
      <c r="L418" s="85"/>
      <c r="M418" s="85"/>
      <c r="N418" s="85"/>
      <c r="O418" s="85"/>
      <c r="P418" s="85"/>
      <c r="Q418" s="85"/>
      <c r="R418" s="85"/>
      <c r="S418" s="97"/>
      <c r="T418" s="85"/>
      <c r="U418" s="85"/>
      <c r="V418" s="85"/>
      <c r="W418" s="85"/>
      <c r="X418" s="85"/>
      <c r="Y418" s="104"/>
      <c r="Z418" s="104"/>
      <c r="AA418" s="104"/>
      <c r="AB418" s="85"/>
      <c r="AC418" s="98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</row>
    <row r="419" spans="1:39" x14ac:dyDescent="0.25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96"/>
      <c r="L419" s="85"/>
      <c r="M419" s="85"/>
      <c r="N419" s="85"/>
      <c r="O419" s="85"/>
      <c r="P419" s="85"/>
      <c r="Q419" s="85"/>
      <c r="R419" s="85"/>
      <c r="S419" s="97"/>
      <c r="T419" s="85"/>
      <c r="U419" s="85"/>
      <c r="V419" s="85"/>
      <c r="W419" s="85"/>
      <c r="X419" s="85"/>
      <c r="Y419" s="104"/>
      <c r="Z419" s="104"/>
      <c r="AA419" s="104"/>
      <c r="AB419" s="85"/>
      <c r="AC419" s="98"/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</row>
    <row r="420" spans="1:39" x14ac:dyDescent="0.25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96"/>
      <c r="L420" s="85"/>
      <c r="M420" s="85"/>
      <c r="N420" s="85"/>
      <c r="O420" s="85"/>
      <c r="P420" s="85"/>
      <c r="Q420" s="85"/>
      <c r="R420" s="85"/>
      <c r="S420" s="97"/>
      <c r="T420" s="85"/>
      <c r="U420" s="85"/>
      <c r="V420" s="85"/>
      <c r="W420" s="85"/>
      <c r="X420" s="85"/>
      <c r="Y420" s="104"/>
      <c r="Z420" s="104"/>
      <c r="AA420" s="104"/>
      <c r="AB420" s="85"/>
      <c r="AC420" s="98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</row>
    <row r="421" spans="1:39" x14ac:dyDescent="0.25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96"/>
      <c r="L421" s="85"/>
      <c r="M421" s="85"/>
      <c r="N421" s="85"/>
      <c r="O421" s="85"/>
      <c r="P421" s="85"/>
      <c r="Q421" s="85"/>
      <c r="R421" s="85"/>
      <c r="S421" s="97"/>
      <c r="T421" s="85"/>
      <c r="U421" s="85"/>
      <c r="V421" s="85"/>
      <c r="W421" s="85"/>
      <c r="X421" s="85"/>
      <c r="Y421" s="104"/>
      <c r="Z421" s="104"/>
      <c r="AA421" s="104"/>
      <c r="AB421" s="85"/>
      <c r="AC421" s="98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</row>
    <row r="422" spans="1:39" x14ac:dyDescent="0.25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96"/>
      <c r="L422" s="85"/>
      <c r="M422" s="85"/>
      <c r="N422" s="85"/>
      <c r="O422" s="85"/>
      <c r="P422" s="85"/>
      <c r="Q422" s="85"/>
      <c r="R422" s="85"/>
      <c r="S422" s="97"/>
      <c r="T422" s="85"/>
      <c r="U422" s="85"/>
      <c r="V422" s="85"/>
      <c r="W422" s="85"/>
      <c r="X422" s="85"/>
      <c r="Y422" s="104"/>
      <c r="Z422" s="104"/>
      <c r="AA422" s="104"/>
      <c r="AB422" s="85"/>
      <c r="AC422" s="98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</row>
    <row r="423" spans="1:39" x14ac:dyDescent="0.25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96"/>
      <c r="L423" s="85"/>
      <c r="M423" s="85"/>
      <c r="N423" s="85"/>
      <c r="O423" s="85"/>
      <c r="P423" s="85"/>
      <c r="Q423" s="85"/>
      <c r="R423" s="85"/>
      <c r="S423" s="97"/>
      <c r="T423" s="85"/>
      <c r="U423" s="85"/>
      <c r="V423" s="85"/>
      <c r="W423" s="85"/>
      <c r="X423" s="85"/>
      <c r="Y423" s="104"/>
      <c r="Z423" s="104"/>
      <c r="AA423" s="104"/>
      <c r="AB423" s="85"/>
      <c r="AC423" s="98"/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</row>
    <row r="424" spans="1:39" x14ac:dyDescent="0.25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96"/>
      <c r="L424" s="85"/>
      <c r="M424" s="85"/>
      <c r="N424" s="85"/>
      <c r="O424" s="85"/>
      <c r="P424" s="85"/>
      <c r="Q424" s="85"/>
      <c r="R424" s="85"/>
      <c r="S424" s="97"/>
      <c r="T424" s="85"/>
      <c r="U424" s="85"/>
      <c r="V424" s="85"/>
      <c r="W424" s="85"/>
      <c r="X424" s="85"/>
      <c r="Y424" s="104"/>
      <c r="Z424" s="104"/>
      <c r="AA424" s="104"/>
      <c r="AB424" s="85"/>
      <c r="AC424" s="98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</row>
    <row r="425" spans="1:39" x14ac:dyDescent="0.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96"/>
      <c r="L425" s="85"/>
      <c r="M425" s="85"/>
      <c r="N425" s="85"/>
      <c r="O425" s="85"/>
      <c r="P425" s="85"/>
      <c r="Q425" s="85"/>
      <c r="R425" s="85"/>
      <c r="S425" s="97"/>
      <c r="T425" s="85"/>
      <c r="U425" s="85"/>
      <c r="V425" s="85"/>
      <c r="W425" s="85"/>
      <c r="X425" s="85"/>
      <c r="Y425" s="104"/>
      <c r="Z425" s="104"/>
      <c r="AA425" s="104"/>
      <c r="AB425" s="85"/>
      <c r="AC425" s="98"/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</row>
    <row r="426" spans="1:39" x14ac:dyDescent="0.25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96"/>
      <c r="L426" s="85"/>
      <c r="M426" s="85"/>
      <c r="N426" s="85"/>
      <c r="O426" s="85"/>
      <c r="P426" s="85"/>
      <c r="Q426" s="85"/>
      <c r="R426" s="85"/>
      <c r="S426" s="97"/>
      <c r="T426" s="85"/>
      <c r="U426" s="85"/>
      <c r="V426" s="85"/>
      <c r="W426" s="85"/>
      <c r="X426" s="85"/>
      <c r="Y426" s="104"/>
      <c r="Z426" s="104"/>
      <c r="AA426" s="104"/>
      <c r="AB426" s="85"/>
      <c r="AC426" s="98"/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</row>
    <row r="427" spans="1:39" x14ac:dyDescent="0.25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96"/>
      <c r="L427" s="85"/>
      <c r="M427" s="85"/>
      <c r="N427" s="85"/>
      <c r="O427" s="85"/>
      <c r="P427" s="85"/>
      <c r="Q427" s="85"/>
      <c r="R427" s="85"/>
      <c r="S427" s="97"/>
      <c r="T427" s="85"/>
      <c r="U427" s="85"/>
      <c r="V427" s="85"/>
      <c r="W427" s="85"/>
      <c r="X427" s="85"/>
      <c r="Y427" s="104"/>
      <c r="Z427" s="104"/>
      <c r="AA427" s="104"/>
      <c r="AB427" s="85"/>
      <c r="AC427" s="98"/>
      <c r="AD427" s="85"/>
      <c r="AE427" s="85"/>
      <c r="AF427" s="85"/>
      <c r="AG427" s="85"/>
      <c r="AH427" s="85"/>
      <c r="AI427" s="85"/>
      <c r="AJ427" s="85"/>
      <c r="AK427" s="85"/>
      <c r="AL427" s="85"/>
      <c r="AM427" s="85"/>
    </row>
    <row r="428" spans="1:39" x14ac:dyDescent="0.25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96"/>
      <c r="L428" s="85"/>
      <c r="M428" s="85"/>
      <c r="N428" s="85"/>
      <c r="O428" s="85"/>
      <c r="P428" s="85"/>
      <c r="Q428" s="85"/>
      <c r="R428" s="85"/>
      <c r="S428" s="97"/>
      <c r="T428" s="85"/>
      <c r="U428" s="85"/>
      <c r="V428" s="85"/>
      <c r="W428" s="85"/>
      <c r="X428" s="85"/>
      <c r="Y428" s="104"/>
      <c r="Z428" s="104"/>
      <c r="AA428" s="104"/>
      <c r="AB428" s="85"/>
      <c r="AC428" s="98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</row>
    <row r="429" spans="1:39" x14ac:dyDescent="0.25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96"/>
      <c r="L429" s="85"/>
      <c r="M429" s="85"/>
      <c r="N429" s="85"/>
      <c r="O429" s="85"/>
      <c r="P429" s="85"/>
      <c r="Q429" s="85"/>
      <c r="R429" s="85"/>
      <c r="S429" s="97"/>
      <c r="T429" s="85"/>
      <c r="U429" s="85"/>
      <c r="V429" s="85"/>
      <c r="W429" s="85"/>
      <c r="X429" s="85"/>
      <c r="Y429" s="104"/>
      <c r="Z429" s="104"/>
      <c r="AA429" s="104"/>
      <c r="AB429" s="85"/>
      <c r="AC429" s="98"/>
      <c r="AD429" s="85"/>
      <c r="AE429" s="85"/>
      <c r="AF429" s="85"/>
      <c r="AG429" s="85"/>
      <c r="AH429" s="85"/>
      <c r="AI429" s="85"/>
      <c r="AJ429" s="85"/>
      <c r="AK429" s="85"/>
      <c r="AL429" s="85"/>
      <c r="AM429" s="85"/>
    </row>
    <row r="430" spans="1:39" x14ac:dyDescent="0.25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96"/>
      <c r="L430" s="85"/>
      <c r="M430" s="85"/>
      <c r="N430" s="85"/>
      <c r="O430" s="85"/>
      <c r="P430" s="85"/>
      <c r="Q430" s="85"/>
      <c r="R430" s="85"/>
      <c r="S430" s="97"/>
      <c r="T430" s="85"/>
      <c r="U430" s="85"/>
      <c r="V430" s="85"/>
      <c r="W430" s="85"/>
      <c r="X430" s="85"/>
      <c r="Y430" s="104"/>
      <c r="Z430" s="104"/>
      <c r="AA430" s="104"/>
      <c r="AB430" s="85"/>
      <c r="AC430" s="98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</row>
    <row r="431" spans="1:39" x14ac:dyDescent="0.25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96"/>
      <c r="L431" s="85"/>
      <c r="M431" s="85"/>
      <c r="N431" s="85"/>
      <c r="O431" s="85"/>
      <c r="P431" s="85"/>
      <c r="Q431" s="85"/>
      <c r="R431" s="85"/>
      <c r="S431" s="97"/>
      <c r="T431" s="85"/>
      <c r="U431" s="85"/>
      <c r="V431" s="85"/>
      <c r="W431" s="85"/>
      <c r="X431" s="85"/>
      <c r="Y431" s="104"/>
      <c r="Z431" s="104"/>
      <c r="AA431" s="104"/>
      <c r="AB431" s="85"/>
      <c r="AC431" s="98"/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</row>
    <row r="432" spans="1:39" x14ac:dyDescent="0.25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96"/>
      <c r="L432" s="85"/>
      <c r="M432" s="85"/>
      <c r="N432" s="85"/>
      <c r="O432" s="85"/>
      <c r="P432" s="85"/>
      <c r="Q432" s="85"/>
      <c r="R432" s="85"/>
      <c r="S432" s="97"/>
      <c r="T432" s="85"/>
      <c r="U432" s="85"/>
      <c r="V432" s="85"/>
      <c r="W432" s="85"/>
      <c r="X432" s="85"/>
      <c r="Y432" s="104"/>
      <c r="Z432" s="104"/>
      <c r="AA432" s="104"/>
      <c r="AB432" s="85"/>
      <c r="AC432" s="98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</row>
    <row r="433" spans="1:39" x14ac:dyDescent="0.25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96"/>
      <c r="L433" s="85"/>
      <c r="M433" s="85"/>
      <c r="N433" s="85"/>
      <c r="O433" s="85"/>
      <c r="P433" s="85"/>
      <c r="Q433" s="85"/>
      <c r="R433" s="85"/>
      <c r="S433" s="97"/>
      <c r="T433" s="85"/>
      <c r="U433" s="85"/>
      <c r="V433" s="85"/>
      <c r="W433" s="85"/>
      <c r="X433" s="85"/>
      <c r="Y433" s="104"/>
      <c r="Z433" s="104"/>
      <c r="AA433" s="104"/>
      <c r="AB433" s="85"/>
      <c r="AC433" s="98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</row>
    <row r="434" spans="1:39" x14ac:dyDescent="0.25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96"/>
      <c r="L434" s="85"/>
      <c r="M434" s="85"/>
      <c r="N434" s="85"/>
      <c r="O434" s="85"/>
      <c r="P434" s="85"/>
      <c r="Q434" s="85"/>
      <c r="R434" s="85"/>
      <c r="S434" s="97"/>
      <c r="T434" s="85"/>
      <c r="U434" s="85"/>
      <c r="V434" s="85"/>
      <c r="W434" s="85"/>
      <c r="X434" s="85"/>
      <c r="Y434" s="104"/>
      <c r="Z434" s="104"/>
      <c r="AA434" s="104"/>
      <c r="AB434" s="85"/>
      <c r="AC434" s="98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</row>
    <row r="435" spans="1:39" x14ac:dyDescent="0.2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96"/>
      <c r="L435" s="85"/>
      <c r="M435" s="85"/>
      <c r="N435" s="85"/>
      <c r="O435" s="85"/>
      <c r="P435" s="85"/>
      <c r="Q435" s="85"/>
      <c r="R435" s="85"/>
      <c r="S435" s="97"/>
      <c r="T435" s="85"/>
      <c r="U435" s="85"/>
      <c r="V435" s="85"/>
      <c r="W435" s="85"/>
      <c r="X435" s="85"/>
      <c r="Y435" s="104"/>
      <c r="Z435" s="104"/>
      <c r="AA435" s="104"/>
      <c r="AB435" s="85"/>
      <c r="AC435" s="98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</row>
    <row r="436" spans="1:39" x14ac:dyDescent="0.25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96"/>
      <c r="L436" s="85"/>
      <c r="M436" s="85"/>
      <c r="N436" s="85"/>
      <c r="O436" s="85"/>
      <c r="P436" s="85"/>
      <c r="Q436" s="85"/>
      <c r="R436" s="85"/>
      <c r="S436" s="97"/>
      <c r="T436" s="85"/>
      <c r="U436" s="85"/>
      <c r="V436" s="85"/>
      <c r="W436" s="85"/>
      <c r="X436" s="85"/>
      <c r="Y436" s="104"/>
      <c r="Z436" s="104"/>
      <c r="AA436" s="104"/>
      <c r="AB436" s="85"/>
      <c r="AC436" s="98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</row>
    <row r="437" spans="1:39" x14ac:dyDescent="0.25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96"/>
      <c r="L437" s="85"/>
      <c r="M437" s="85"/>
      <c r="N437" s="85"/>
      <c r="O437" s="85"/>
      <c r="P437" s="85"/>
      <c r="Q437" s="85"/>
      <c r="R437" s="85"/>
      <c r="S437" s="97"/>
      <c r="T437" s="85"/>
      <c r="U437" s="85"/>
      <c r="V437" s="85"/>
      <c r="W437" s="85"/>
      <c r="X437" s="85"/>
      <c r="Y437" s="104"/>
      <c r="Z437" s="104"/>
      <c r="AA437" s="104"/>
      <c r="AB437" s="85"/>
      <c r="AC437" s="98"/>
      <c r="AD437" s="85"/>
      <c r="AE437" s="85"/>
      <c r="AF437" s="85"/>
      <c r="AG437" s="85"/>
      <c r="AH437" s="85"/>
      <c r="AI437" s="85"/>
      <c r="AJ437" s="85"/>
      <c r="AK437" s="85"/>
      <c r="AL437" s="85"/>
      <c r="AM437" s="85"/>
    </row>
    <row r="438" spans="1:39" x14ac:dyDescent="0.25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96"/>
      <c r="L438" s="85"/>
      <c r="M438" s="85"/>
      <c r="N438" s="85"/>
      <c r="O438" s="85"/>
      <c r="P438" s="85"/>
      <c r="Q438" s="85"/>
      <c r="R438" s="85"/>
      <c r="S438" s="97"/>
      <c r="T438" s="85"/>
      <c r="U438" s="85"/>
      <c r="V438" s="85"/>
      <c r="W438" s="85"/>
      <c r="X438" s="85"/>
      <c r="Y438" s="104"/>
      <c r="Z438" s="104"/>
      <c r="AA438" s="104"/>
      <c r="AB438" s="85"/>
      <c r="AC438" s="98"/>
      <c r="AD438" s="85"/>
      <c r="AE438" s="85"/>
      <c r="AF438" s="85"/>
      <c r="AG438" s="85"/>
      <c r="AH438" s="85"/>
      <c r="AI438" s="85"/>
      <c r="AJ438" s="85"/>
      <c r="AK438" s="85"/>
      <c r="AL438" s="85"/>
      <c r="AM438" s="85"/>
    </row>
    <row r="439" spans="1:39" x14ac:dyDescent="0.25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96"/>
      <c r="L439" s="85"/>
      <c r="M439" s="85"/>
      <c r="N439" s="85"/>
      <c r="O439" s="85"/>
      <c r="P439" s="85"/>
      <c r="Q439" s="85"/>
      <c r="R439" s="85"/>
      <c r="S439" s="97"/>
      <c r="T439" s="85"/>
      <c r="U439" s="85"/>
      <c r="V439" s="85"/>
      <c r="W439" s="85"/>
      <c r="X439" s="85"/>
      <c r="Y439" s="104"/>
      <c r="Z439" s="104"/>
      <c r="AA439" s="104"/>
      <c r="AB439" s="85"/>
      <c r="AC439" s="98"/>
      <c r="AD439" s="85"/>
      <c r="AE439" s="85"/>
      <c r="AF439" s="85"/>
      <c r="AG439" s="85"/>
      <c r="AH439" s="85"/>
      <c r="AI439" s="85"/>
      <c r="AJ439" s="85"/>
      <c r="AK439" s="85"/>
      <c r="AL439" s="85"/>
      <c r="AM439" s="85"/>
    </row>
    <row r="440" spans="1:39" x14ac:dyDescent="0.25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96"/>
      <c r="L440" s="85"/>
      <c r="M440" s="85"/>
      <c r="N440" s="85"/>
      <c r="O440" s="85"/>
      <c r="P440" s="85"/>
      <c r="Q440" s="85"/>
      <c r="R440" s="85"/>
      <c r="S440" s="97"/>
      <c r="T440" s="85"/>
      <c r="U440" s="85"/>
      <c r="V440" s="85"/>
      <c r="W440" s="85"/>
      <c r="X440" s="85"/>
      <c r="Y440" s="104"/>
      <c r="Z440" s="104"/>
      <c r="AA440" s="104"/>
      <c r="AB440" s="85"/>
      <c r="AC440" s="98"/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</row>
    <row r="441" spans="1:39" x14ac:dyDescent="0.25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96"/>
      <c r="L441" s="85"/>
      <c r="M441" s="85"/>
      <c r="N441" s="85"/>
      <c r="O441" s="85"/>
      <c r="P441" s="85"/>
      <c r="Q441" s="85"/>
      <c r="R441" s="85"/>
      <c r="S441" s="97"/>
      <c r="T441" s="85"/>
      <c r="U441" s="85"/>
      <c r="V441" s="85"/>
      <c r="W441" s="85"/>
      <c r="X441" s="85"/>
      <c r="Y441" s="104"/>
      <c r="Z441" s="104"/>
      <c r="AA441" s="104"/>
      <c r="AB441" s="85"/>
      <c r="AC441" s="98"/>
      <c r="AD441" s="85"/>
      <c r="AE441" s="85"/>
      <c r="AF441" s="85"/>
      <c r="AG441" s="85"/>
      <c r="AH441" s="85"/>
      <c r="AI441" s="85"/>
      <c r="AJ441" s="85"/>
      <c r="AK441" s="85"/>
      <c r="AL441" s="85"/>
      <c r="AM441" s="85"/>
    </row>
    <row r="442" spans="1:39" x14ac:dyDescent="0.25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96"/>
      <c r="L442" s="85"/>
      <c r="M442" s="85"/>
      <c r="N442" s="85"/>
      <c r="O442" s="85"/>
      <c r="P442" s="85"/>
      <c r="Q442" s="85"/>
      <c r="R442" s="85"/>
      <c r="S442" s="97"/>
      <c r="T442" s="85"/>
      <c r="U442" s="85"/>
      <c r="V442" s="85"/>
      <c r="W442" s="85"/>
      <c r="X442" s="85"/>
      <c r="Y442" s="104"/>
      <c r="Z442" s="104"/>
      <c r="AA442" s="104"/>
      <c r="AB442" s="85"/>
      <c r="AC442" s="98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</row>
    <row r="443" spans="1:39" x14ac:dyDescent="0.25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96"/>
      <c r="L443" s="85"/>
      <c r="M443" s="85"/>
      <c r="N443" s="85"/>
      <c r="O443" s="85"/>
      <c r="P443" s="85"/>
      <c r="Q443" s="85"/>
      <c r="R443" s="85"/>
      <c r="S443" s="97"/>
      <c r="T443" s="85"/>
      <c r="U443" s="85"/>
      <c r="V443" s="85"/>
      <c r="W443" s="85"/>
      <c r="X443" s="85"/>
      <c r="Y443" s="104"/>
      <c r="Z443" s="104"/>
      <c r="AA443" s="104"/>
      <c r="AB443" s="85"/>
      <c r="AC443" s="98"/>
      <c r="AD443" s="85"/>
      <c r="AE443" s="85"/>
      <c r="AF443" s="85"/>
      <c r="AG443" s="85"/>
      <c r="AH443" s="85"/>
      <c r="AI443" s="85"/>
      <c r="AJ443" s="85"/>
      <c r="AK443" s="85"/>
      <c r="AL443" s="85"/>
      <c r="AM443" s="85"/>
    </row>
    <row r="444" spans="1:39" x14ac:dyDescent="0.25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96"/>
      <c r="L444" s="85"/>
      <c r="M444" s="85"/>
      <c r="N444" s="85"/>
      <c r="O444" s="85"/>
      <c r="P444" s="85"/>
      <c r="Q444" s="85"/>
      <c r="R444" s="85"/>
      <c r="S444" s="97"/>
      <c r="T444" s="85"/>
      <c r="U444" s="85"/>
      <c r="V444" s="85"/>
      <c r="W444" s="85"/>
      <c r="X444" s="85"/>
      <c r="Y444" s="104"/>
      <c r="Z444" s="104"/>
      <c r="AA444" s="104"/>
      <c r="AB444" s="85"/>
      <c r="AC444" s="98"/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</row>
    <row r="445" spans="1:39" x14ac:dyDescent="0.2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96"/>
      <c r="L445" s="85"/>
      <c r="M445" s="85"/>
      <c r="N445" s="85"/>
      <c r="O445" s="85"/>
      <c r="P445" s="85"/>
      <c r="Q445" s="85"/>
      <c r="R445" s="85"/>
      <c r="S445" s="97"/>
      <c r="T445" s="85"/>
      <c r="U445" s="85"/>
      <c r="V445" s="85"/>
      <c r="W445" s="85"/>
      <c r="X445" s="85"/>
      <c r="Y445" s="104"/>
      <c r="Z445" s="104"/>
      <c r="AA445" s="104"/>
      <c r="AB445" s="85"/>
      <c r="AC445" s="98"/>
      <c r="AD445" s="85"/>
      <c r="AE445" s="85"/>
      <c r="AF445" s="85"/>
      <c r="AG445" s="85"/>
      <c r="AH445" s="85"/>
      <c r="AI445" s="85"/>
      <c r="AJ445" s="85"/>
      <c r="AK445" s="85"/>
      <c r="AL445" s="85"/>
      <c r="AM445" s="85"/>
    </row>
    <row r="446" spans="1:39" x14ac:dyDescent="0.25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96"/>
      <c r="L446" s="85"/>
      <c r="M446" s="85"/>
      <c r="N446" s="85"/>
      <c r="O446" s="85"/>
      <c r="P446" s="85"/>
      <c r="Q446" s="85"/>
      <c r="R446" s="85"/>
      <c r="S446" s="97"/>
      <c r="T446" s="85"/>
      <c r="U446" s="85"/>
      <c r="V446" s="85"/>
      <c r="W446" s="85"/>
      <c r="X446" s="85"/>
      <c r="Y446" s="104"/>
      <c r="Z446" s="104"/>
      <c r="AA446" s="104"/>
      <c r="AB446" s="85"/>
      <c r="AC446" s="98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</row>
    <row r="447" spans="1:39" x14ac:dyDescent="0.25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96"/>
      <c r="L447" s="85"/>
      <c r="M447" s="85"/>
      <c r="N447" s="85"/>
      <c r="O447" s="85"/>
      <c r="P447" s="85"/>
      <c r="Q447" s="85"/>
      <c r="R447" s="85"/>
      <c r="S447" s="97"/>
      <c r="T447" s="85"/>
      <c r="U447" s="85"/>
      <c r="V447" s="85"/>
      <c r="W447" s="85"/>
      <c r="X447" s="85"/>
      <c r="Y447" s="104"/>
      <c r="Z447" s="104"/>
      <c r="AA447" s="104"/>
      <c r="AB447" s="85"/>
      <c r="AC447" s="98"/>
      <c r="AD447" s="85"/>
      <c r="AE447" s="85"/>
      <c r="AF447" s="85"/>
      <c r="AG447" s="85"/>
      <c r="AH447" s="85"/>
      <c r="AI447" s="85"/>
      <c r="AJ447" s="85"/>
      <c r="AK447" s="85"/>
      <c r="AL447" s="85"/>
      <c r="AM447" s="85"/>
    </row>
    <row r="448" spans="1:39" x14ac:dyDescent="0.25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96"/>
      <c r="L448" s="85"/>
      <c r="M448" s="85"/>
      <c r="N448" s="85"/>
      <c r="O448" s="85"/>
      <c r="P448" s="85"/>
      <c r="Q448" s="85"/>
      <c r="R448" s="85"/>
      <c r="S448" s="97"/>
      <c r="T448" s="85"/>
      <c r="U448" s="85"/>
      <c r="V448" s="85"/>
      <c r="W448" s="85"/>
      <c r="X448" s="85"/>
      <c r="Y448" s="104"/>
      <c r="Z448" s="104"/>
      <c r="AA448" s="104"/>
      <c r="AB448" s="85"/>
      <c r="AC448" s="98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</row>
    <row r="449" spans="1:39" x14ac:dyDescent="0.25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96"/>
      <c r="L449" s="85"/>
      <c r="M449" s="85"/>
      <c r="N449" s="85"/>
      <c r="O449" s="85"/>
      <c r="P449" s="85"/>
      <c r="Q449" s="85"/>
      <c r="R449" s="85"/>
      <c r="S449" s="97"/>
      <c r="T449" s="85"/>
      <c r="U449" s="85"/>
      <c r="V449" s="85"/>
      <c r="W449" s="85"/>
      <c r="X449" s="85"/>
      <c r="Y449" s="104"/>
      <c r="Z449" s="104"/>
      <c r="AA449" s="104"/>
      <c r="AB449" s="85"/>
      <c r="AC449" s="98"/>
      <c r="AD449" s="85"/>
      <c r="AE449" s="85"/>
      <c r="AF449" s="85"/>
      <c r="AG449" s="85"/>
      <c r="AH449" s="85"/>
      <c r="AI449" s="85"/>
      <c r="AJ449" s="85"/>
      <c r="AK449" s="85"/>
      <c r="AL449" s="85"/>
      <c r="AM449" s="85"/>
    </row>
    <row r="450" spans="1:39" x14ac:dyDescent="0.25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96"/>
      <c r="L450" s="85"/>
      <c r="M450" s="85"/>
      <c r="N450" s="85"/>
      <c r="O450" s="85"/>
      <c r="P450" s="85"/>
      <c r="Q450" s="85"/>
      <c r="R450" s="85"/>
      <c r="S450" s="97"/>
      <c r="T450" s="85"/>
      <c r="U450" s="85"/>
      <c r="V450" s="85"/>
      <c r="W450" s="85"/>
      <c r="X450" s="85"/>
      <c r="Y450" s="104"/>
      <c r="Z450" s="104"/>
      <c r="AA450" s="104"/>
      <c r="AB450" s="85"/>
      <c r="AC450" s="98"/>
      <c r="AD450" s="85"/>
      <c r="AE450" s="85"/>
      <c r="AF450" s="85"/>
      <c r="AG450" s="85"/>
      <c r="AH450" s="85"/>
      <c r="AI450" s="85"/>
      <c r="AJ450" s="85"/>
      <c r="AK450" s="85"/>
      <c r="AL450" s="85"/>
      <c r="AM450" s="85"/>
    </row>
    <row r="451" spans="1:39" x14ac:dyDescent="0.25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96"/>
      <c r="L451" s="85"/>
      <c r="M451" s="85"/>
      <c r="N451" s="85"/>
      <c r="O451" s="85"/>
      <c r="P451" s="85"/>
      <c r="Q451" s="85"/>
      <c r="R451" s="85"/>
      <c r="S451" s="97"/>
      <c r="T451" s="85"/>
      <c r="U451" s="85"/>
      <c r="V451" s="85"/>
      <c r="W451" s="85"/>
      <c r="X451" s="85"/>
      <c r="Y451" s="104"/>
      <c r="Z451" s="104"/>
      <c r="AA451" s="104"/>
      <c r="AB451" s="85"/>
      <c r="AC451" s="98"/>
      <c r="AD451" s="85"/>
      <c r="AE451" s="85"/>
      <c r="AF451" s="85"/>
      <c r="AG451" s="85"/>
      <c r="AH451" s="85"/>
      <c r="AI451" s="85"/>
      <c r="AJ451" s="85"/>
      <c r="AK451" s="85"/>
      <c r="AL451" s="85"/>
      <c r="AM451" s="85"/>
    </row>
    <row r="452" spans="1:39" x14ac:dyDescent="0.25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96"/>
      <c r="L452" s="85"/>
      <c r="M452" s="85"/>
      <c r="N452" s="85"/>
      <c r="O452" s="85"/>
      <c r="P452" s="85"/>
      <c r="Q452" s="85"/>
      <c r="R452" s="85"/>
      <c r="S452" s="97"/>
      <c r="T452" s="85"/>
      <c r="U452" s="85"/>
      <c r="V452" s="85"/>
      <c r="W452" s="85"/>
      <c r="X452" s="85"/>
      <c r="Y452" s="104"/>
      <c r="Z452" s="104"/>
      <c r="AA452" s="104"/>
      <c r="AB452" s="85"/>
      <c r="AC452" s="98"/>
      <c r="AD452" s="85"/>
      <c r="AE452" s="85"/>
      <c r="AF452" s="85"/>
      <c r="AG452" s="85"/>
      <c r="AH452" s="85"/>
      <c r="AI452" s="85"/>
      <c r="AJ452" s="85"/>
      <c r="AK452" s="85"/>
      <c r="AL452" s="85"/>
      <c r="AM452" s="85"/>
    </row>
    <row r="453" spans="1:39" x14ac:dyDescent="0.25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96"/>
      <c r="L453" s="85"/>
      <c r="M453" s="85"/>
      <c r="N453" s="85"/>
      <c r="O453" s="85"/>
      <c r="P453" s="85"/>
      <c r="Q453" s="85"/>
      <c r="R453" s="85"/>
      <c r="S453" s="97"/>
      <c r="T453" s="85"/>
      <c r="U453" s="85"/>
      <c r="V453" s="85"/>
      <c r="W453" s="85"/>
      <c r="X453" s="85"/>
      <c r="Y453" s="104"/>
      <c r="Z453" s="104"/>
      <c r="AA453" s="104"/>
      <c r="AB453" s="85"/>
      <c r="AC453" s="98"/>
      <c r="AD453" s="85"/>
      <c r="AE453" s="85"/>
      <c r="AF453" s="85"/>
      <c r="AG453" s="85"/>
      <c r="AH453" s="85"/>
      <c r="AI453" s="85"/>
      <c r="AJ453" s="85"/>
      <c r="AK453" s="85"/>
      <c r="AL453" s="85"/>
      <c r="AM453" s="85"/>
    </row>
    <row r="454" spans="1:39" x14ac:dyDescent="0.25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96"/>
      <c r="L454" s="85"/>
      <c r="M454" s="85"/>
      <c r="N454" s="85"/>
      <c r="O454" s="85"/>
      <c r="P454" s="85"/>
      <c r="Q454" s="85"/>
      <c r="R454" s="85"/>
      <c r="S454" s="97"/>
      <c r="T454" s="85"/>
      <c r="U454" s="85"/>
      <c r="V454" s="85"/>
      <c r="W454" s="85"/>
      <c r="X454" s="85"/>
      <c r="Y454" s="104"/>
      <c r="Z454" s="104"/>
      <c r="AA454" s="104"/>
      <c r="AB454" s="85"/>
      <c r="AC454" s="98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</row>
    <row r="455" spans="1:39" x14ac:dyDescent="0.2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96"/>
      <c r="L455" s="85"/>
      <c r="M455" s="85"/>
      <c r="N455" s="85"/>
      <c r="O455" s="85"/>
      <c r="P455" s="85"/>
      <c r="Q455" s="85"/>
      <c r="R455" s="85"/>
      <c r="S455" s="97"/>
      <c r="T455" s="85"/>
      <c r="U455" s="85"/>
      <c r="V455" s="85"/>
      <c r="W455" s="85"/>
      <c r="X455" s="85"/>
      <c r="Y455" s="104"/>
      <c r="Z455" s="104"/>
      <c r="AA455" s="104"/>
      <c r="AB455" s="85"/>
      <c r="AC455" s="98"/>
      <c r="AD455" s="85"/>
      <c r="AE455" s="85"/>
      <c r="AF455" s="85"/>
      <c r="AG455" s="85"/>
      <c r="AH455" s="85"/>
      <c r="AI455" s="85"/>
      <c r="AJ455" s="85"/>
      <c r="AK455" s="85"/>
      <c r="AL455" s="85"/>
      <c r="AM455" s="85"/>
    </row>
    <row r="456" spans="1:39" x14ac:dyDescent="0.25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96"/>
      <c r="L456" s="85"/>
      <c r="M456" s="85"/>
      <c r="N456" s="85"/>
      <c r="O456" s="85"/>
      <c r="P456" s="85"/>
      <c r="Q456" s="85"/>
      <c r="R456" s="85"/>
      <c r="S456" s="97"/>
      <c r="T456" s="85"/>
      <c r="U456" s="85"/>
      <c r="V456" s="85"/>
      <c r="W456" s="85"/>
      <c r="X456" s="85"/>
      <c r="Y456" s="104"/>
      <c r="Z456" s="104"/>
      <c r="AA456" s="104"/>
      <c r="AB456" s="85"/>
      <c r="AC456" s="98"/>
      <c r="AD456" s="85"/>
      <c r="AE456" s="85"/>
      <c r="AF456" s="85"/>
      <c r="AG456" s="85"/>
      <c r="AH456" s="85"/>
      <c r="AI456" s="85"/>
      <c r="AJ456" s="85"/>
      <c r="AK456" s="85"/>
      <c r="AL456" s="85"/>
      <c r="AM456" s="85"/>
    </row>
    <row r="457" spans="1:39" x14ac:dyDescent="0.25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96"/>
      <c r="L457" s="85"/>
      <c r="M457" s="85"/>
      <c r="N457" s="85"/>
      <c r="O457" s="85"/>
      <c r="P457" s="85"/>
      <c r="Q457" s="85"/>
      <c r="R457" s="85"/>
      <c r="S457" s="97"/>
      <c r="T457" s="85"/>
      <c r="U457" s="85"/>
      <c r="V457" s="85"/>
      <c r="W457" s="85"/>
      <c r="X457" s="85"/>
      <c r="Y457" s="104"/>
      <c r="Z457" s="104"/>
      <c r="AA457" s="104"/>
      <c r="AB457" s="85"/>
      <c r="AC457" s="98"/>
      <c r="AD457" s="85"/>
      <c r="AE457" s="85"/>
      <c r="AF457" s="85"/>
      <c r="AG457" s="85"/>
      <c r="AH457" s="85"/>
      <c r="AI457" s="85"/>
      <c r="AJ457" s="85"/>
      <c r="AK457" s="85"/>
      <c r="AL457" s="85"/>
      <c r="AM457" s="85"/>
    </row>
    <row r="458" spans="1:39" x14ac:dyDescent="0.25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96"/>
      <c r="L458" s="85"/>
      <c r="M458" s="85"/>
      <c r="N458" s="85"/>
      <c r="O458" s="85"/>
      <c r="P458" s="85"/>
      <c r="Q458" s="85"/>
      <c r="R458" s="85"/>
      <c r="S458" s="97"/>
      <c r="T458" s="85"/>
      <c r="U458" s="85"/>
      <c r="V458" s="85"/>
      <c r="W458" s="85"/>
      <c r="X458" s="85"/>
      <c r="Y458" s="104"/>
      <c r="Z458" s="104"/>
      <c r="AA458" s="104"/>
      <c r="AB458" s="85"/>
      <c r="AC458" s="98"/>
      <c r="AD458" s="85"/>
      <c r="AE458" s="85"/>
      <c r="AF458" s="85"/>
      <c r="AG458" s="85"/>
      <c r="AH458" s="85"/>
      <c r="AI458" s="85"/>
      <c r="AJ458" s="85"/>
      <c r="AK458" s="85"/>
      <c r="AL458" s="85"/>
      <c r="AM458" s="85"/>
    </row>
    <row r="459" spans="1:39" x14ac:dyDescent="0.25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96"/>
      <c r="L459" s="85"/>
      <c r="M459" s="85"/>
      <c r="N459" s="85"/>
      <c r="O459" s="85"/>
      <c r="P459" s="85"/>
      <c r="Q459" s="85"/>
      <c r="R459" s="85"/>
      <c r="S459" s="97"/>
      <c r="T459" s="85"/>
      <c r="U459" s="85"/>
      <c r="V459" s="85"/>
      <c r="W459" s="85"/>
      <c r="X459" s="85"/>
      <c r="Y459" s="104"/>
      <c r="Z459" s="104"/>
      <c r="AA459" s="104"/>
      <c r="AB459" s="85"/>
      <c r="AC459" s="98"/>
      <c r="AD459" s="85"/>
      <c r="AE459" s="85"/>
      <c r="AF459" s="85"/>
      <c r="AG459" s="85"/>
      <c r="AH459" s="85"/>
      <c r="AI459" s="85"/>
      <c r="AJ459" s="85"/>
      <c r="AK459" s="85"/>
      <c r="AL459" s="85"/>
      <c r="AM459" s="85"/>
    </row>
    <row r="460" spans="1:39" x14ac:dyDescent="0.25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96"/>
      <c r="L460" s="85"/>
      <c r="M460" s="85"/>
      <c r="N460" s="85"/>
      <c r="O460" s="85"/>
      <c r="P460" s="85"/>
      <c r="Q460" s="85"/>
      <c r="R460" s="85"/>
      <c r="S460" s="97"/>
      <c r="T460" s="85"/>
      <c r="U460" s="85"/>
      <c r="V460" s="85"/>
      <c r="W460" s="85"/>
      <c r="X460" s="85"/>
      <c r="Y460" s="104"/>
      <c r="Z460" s="104"/>
      <c r="AA460" s="104"/>
      <c r="AB460" s="85"/>
      <c r="AC460" s="98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</row>
    <row r="461" spans="1:39" x14ac:dyDescent="0.25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96"/>
      <c r="L461" s="85"/>
      <c r="M461" s="85"/>
      <c r="N461" s="85"/>
      <c r="O461" s="85"/>
      <c r="P461" s="85"/>
      <c r="Q461" s="85"/>
      <c r="R461" s="85"/>
      <c r="S461" s="97"/>
      <c r="T461" s="85"/>
      <c r="U461" s="85"/>
      <c r="V461" s="85"/>
      <c r="W461" s="85"/>
      <c r="X461" s="85"/>
      <c r="Y461" s="104"/>
      <c r="Z461" s="104"/>
      <c r="AA461" s="104"/>
      <c r="AB461" s="85"/>
      <c r="AC461" s="98"/>
      <c r="AD461" s="85"/>
      <c r="AE461" s="85"/>
      <c r="AF461" s="85"/>
      <c r="AG461" s="85"/>
      <c r="AH461" s="85"/>
      <c r="AI461" s="85"/>
      <c r="AJ461" s="85"/>
      <c r="AK461" s="85"/>
      <c r="AL461" s="85"/>
      <c r="AM461" s="85"/>
    </row>
    <row r="462" spans="1:39" x14ac:dyDescent="0.25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96"/>
      <c r="L462" s="85"/>
      <c r="M462" s="85"/>
      <c r="N462" s="85"/>
      <c r="O462" s="85"/>
      <c r="P462" s="85"/>
      <c r="Q462" s="85"/>
      <c r="R462" s="85"/>
      <c r="S462" s="97"/>
      <c r="T462" s="85"/>
      <c r="U462" s="85"/>
      <c r="V462" s="85"/>
      <c r="W462" s="85"/>
      <c r="X462" s="85"/>
      <c r="Y462" s="104"/>
      <c r="Z462" s="104"/>
      <c r="AA462" s="104"/>
      <c r="AB462" s="85"/>
      <c r="AC462" s="98"/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</row>
    <row r="463" spans="1:39" x14ac:dyDescent="0.25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96"/>
      <c r="L463" s="85"/>
      <c r="M463" s="85"/>
      <c r="N463" s="85"/>
      <c r="O463" s="85"/>
      <c r="P463" s="85"/>
      <c r="Q463" s="85"/>
      <c r="R463" s="85"/>
      <c r="S463" s="97"/>
      <c r="T463" s="85"/>
      <c r="U463" s="85"/>
      <c r="V463" s="85"/>
      <c r="W463" s="85"/>
      <c r="X463" s="85"/>
      <c r="Y463" s="104"/>
      <c r="Z463" s="104"/>
      <c r="AA463" s="104"/>
      <c r="AB463" s="85"/>
      <c r="AC463" s="98"/>
      <c r="AD463" s="85"/>
      <c r="AE463" s="85"/>
      <c r="AF463" s="85"/>
      <c r="AG463" s="85"/>
      <c r="AH463" s="85"/>
      <c r="AI463" s="85"/>
      <c r="AJ463" s="85"/>
      <c r="AK463" s="85"/>
      <c r="AL463" s="85"/>
      <c r="AM463" s="85"/>
    </row>
    <row r="464" spans="1:39" x14ac:dyDescent="0.25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96"/>
      <c r="L464" s="85"/>
      <c r="M464" s="85"/>
      <c r="N464" s="85"/>
      <c r="O464" s="85"/>
      <c r="P464" s="85"/>
      <c r="Q464" s="85"/>
      <c r="R464" s="85"/>
      <c r="S464" s="97"/>
      <c r="T464" s="85"/>
      <c r="U464" s="85"/>
      <c r="V464" s="85"/>
      <c r="W464" s="85"/>
      <c r="X464" s="85"/>
      <c r="Y464" s="104"/>
      <c r="Z464" s="104"/>
      <c r="AA464" s="104"/>
      <c r="AB464" s="85"/>
      <c r="AC464" s="98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</row>
    <row r="465" spans="1:39" x14ac:dyDescent="0.2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96"/>
      <c r="L465" s="85"/>
      <c r="M465" s="85"/>
      <c r="N465" s="85"/>
      <c r="O465" s="85"/>
      <c r="P465" s="85"/>
      <c r="Q465" s="85"/>
      <c r="R465" s="85"/>
      <c r="S465" s="97"/>
      <c r="T465" s="85"/>
      <c r="U465" s="85"/>
      <c r="V465" s="85"/>
      <c r="W465" s="85"/>
      <c r="X465" s="85"/>
      <c r="Y465" s="104"/>
      <c r="Z465" s="104"/>
      <c r="AA465" s="104"/>
      <c r="AB465" s="85"/>
      <c r="AC465" s="98"/>
      <c r="AD465" s="85"/>
      <c r="AE465" s="85"/>
      <c r="AF465" s="85"/>
      <c r="AG465" s="85"/>
      <c r="AH465" s="85"/>
      <c r="AI465" s="85"/>
      <c r="AJ465" s="85"/>
      <c r="AK465" s="85"/>
      <c r="AL465" s="85"/>
      <c r="AM465" s="85"/>
    </row>
    <row r="466" spans="1:39" x14ac:dyDescent="0.25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96"/>
      <c r="L466" s="85"/>
      <c r="M466" s="85"/>
      <c r="N466" s="85"/>
      <c r="O466" s="85"/>
      <c r="P466" s="85"/>
      <c r="Q466" s="85"/>
      <c r="R466" s="85"/>
      <c r="S466" s="97"/>
      <c r="T466" s="85"/>
      <c r="U466" s="85"/>
      <c r="V466" s="85"/>
      <c r="W466" s="85"/>
      <c r="X466" s="85"/>
      <c r="Y466" s="104"/>
      <c r="Z466" s="104"/>
      <c r="AA466" s="104"/>
      <c r="AB466" s="85"/>
      <c r="AC466" s="98"/>
      <c r="AD466" s="85"/>
      <c r="AE466" s="85"/>
      <c r="AF466" s="85"/>
      <c r="AG466" s="85"/>
      <c r="AH466" s="85"/>
      <c r="AI466" s="85"/>
      <c r="AJ466" s="85"/>
      <c r="AK466" s="85"/>
      <c r="AL466" s="85"/>
      <c r="AM466" s="85"/>
    </row>
    <row r="467" spans="1:39" x14ac:dyDescent="0.25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96"/>
      <c r="L467" s="85"/>
      <c r="M467" s="85"/>
      <c r="N467" s="85"/>
      <c r="O467" s="85"/>
      <c r="P467" s="85"/>
      <c r="Q467" s="85"/>
      <c r="R467" s="85"/>
      <c r="S467" s="97"/>
      <c r="T467" s="85"/>
      <c r="U467" s="85"/>
      <c r="V467" s="85"/>
      <c r="W467" s="85"/>
      <c r="X467" s="85"/>
      <c r="Y467" s="104"/>
      <c r="Z467" s="104"/>
      <c r="AA467" s="104"/>
      <c r="AB467" s="85"/>
      <c r="AC467" s="98"/>
      <c r="AD467" s="85"/>
      <c r="AE467" s="85"/>
      <c r="AF467" s="85"/>
      <c r="AG467" s="85"/>
      <c r="AH467" s="85"/>
      <c r="AI467" s="85"/>
      <c r="AJ467" s="85"/>
      <c r="AK467" s="85"/>
      <c r="AL467" s="85"/>
      <c r="AM467" s="85"/>
    </row>
    <row r="468" spans="1:39" x14ac:dyDescent="0.25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96"/>
      <c r="L468" s="85"/>
      <c r="M468" s="85"/>
      <c r="N468" s="85"/>
      <c r="O468" s="85"/>
      <c r="P468" s="85"/>
      <c r="Q468" s="85"/>
      <c r="R468" s="85"/>
      <c r="S468" s="97"/>
      <c r="T468" s="85"/>
      <c r="U468" s="85"/>
      <c r="V468" s="85"/>
      <c r="W468" s="85"/>
      <c r="X468" s="85"/>
      <c r="Y468" s="104"/>
      <c r="Z468" s="104"/>
      <c r="AA468" s="104"/>
      <c r="AB468" s="85"/>
      <c r="AC468" s="98"/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</row>
    <row r="469" spans="1:39" x14ac:dyDescent="0.25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96"/>
      <c r="L469" s="85"/>
      <c r="M469" s="85"/>
      <c r="N469" s="85"/>
      <c r="O469" s="85"/>
      <c r="P469" s="85"/>
      <c r="Q469" s="85"/>
      <c r="R469" s="85"/>
      <c r="S469" s="97"/>
      <c r="T469" s="85"/>
      <c r="U469" s="85"/>
      <c r="V469" s="85"/>
      <c r="W469" s="85"/>
      <c r="X469" s="85"/>
      <c r="Y469" s="104"/>
      <c r="Z469" s="104"/>
      <c r="AA469" s="104"/>
      <c r="AB469" s="85"/>
      <c r="AC469" s="98"/>
      <c r="AD469" s="85"/>
      <c r="AE469" s="85"/>
      <c r="AF469" s="85"/>
      <c r="AG469" s="85"/>
      <c r="AH469" s="85"/>
      <c r="AI469" s="85"/>
      <c r="AJ469" s="85"/>
      <c r="AK469" s="85"/>
      <c r="AL469" s="85"/>
      <c r="AM469" s="85"/>
    </row>
    <row r="470" spans="1:39" x14ac:dyDescent="0.25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96"/>
      <c r="L470" s="85"/>
      <c r="M470" s="85"/>
      <c r="N470" s="85"/>
      <c r="O470" s="85"/>
      <c r="P470" s="85"/>
      <c r="Q470" s="85"/>
      <c r="R470" s="85"/>
      <c r="S470" s="97"/>
      <c r="T470" s="85"/>
      <c r="U470" s="85"/>
      <c r="V470" s="85"/>
      <c r="W470" s="85"/>
      <c r="X470" s="85"/>
      <c r="Y470" s="104"/>
      <c r="Z470" s="104"/>
      <c r="AA470" s="104"/>
      <c r="AB470" s="85"/>
      <c r="AC470" s="98"/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</row>
    <row r="471" spans="1:39" x14ac:dyDescent="0.25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96"/>
      <c r="L471" s="85"/>
      <c r="M471" s="85"/>
      <c r="N471" s="85"/>
      <c r="O471" s="85"/>
      <c r="P471" s="85"/>
      <c r="Q471" s="85"/>
      <c r="R471" s="85"/>
      <c r="S471" s="97"/>
      <c r="T471" s="85"/>
      <c r="U471" s="85"/>
      <c r="V471" s="85"/>
      <c r="W471" s="85"/>
      <c r="X471" s="85"/>
      <c r="Y471" s="104"/>
      <c r="Z471" s="104"/>
      <c r="AA471" s="104"/>
      <c r="AB471" s="85"/>
      <c r="AC471" s="98"/>
      <c r="AD471" s="85"/>
      <c r="AE471" s="85"/>
      <c r="AF471" s="85"/>
      <c r="AG471" s="85"/>
      <c r="AH471" s="85"/>
      <c r="AI471" s="85"/>
      <c r="AJ471" s="85"/>
      <c r="AK471" s="85"/>
      <c r="AL471" s="85"/>
      <c r="AM471" s="85"/>
    </row>
    <row r="472" spans="1:39" x14ac:dyDescent="0.25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96"/>
      <c r="L472" s="85"/>
      <c r="M472" s="85"/>
      <c r="N472" s="85"/>
      <c r="O472" s="85"/>
      <c r="P472" s="85"/>
      <c r="Q472" s="85"/>
      <c r="R472" s="85"/>
      <c r="S472" s="97"/>
      <c r="T472" s="85"/>
      <c r="U472" s="85"/>
      <c r="V472" s="85"/>
      <c r="W472" s="85"/>
      <c r="X472" s="85"/>
      <c r="Y472" s="104"/>
      <c r="Z472" s="104"/>
      <c r="AA472" s="104"/>
      <c r="AB472" s="85"/>
      <c r="AC472" s="98"/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</row>
    <row r="473" spans="1:39" x14ac:dyDescent="0.25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96"/>
      <c r="L473" s="85"/>
      <c r="M473" s="85"/>
      <c r="N473" s="85"/>
      <c r="O473" s="85"/>
      <c r="P473" s="85"/>
      <c r="Q473" s="85"/>
      <c r="R473" s="85"/>
      <c r="S473" s="97"/>
      <c r="T473" s="85"/>
      <c r="U473" s="85"/>
      <c r="V473" s="85"/>
      <c r="W473" s="85"/>
      <c r="X473" s="85"/>
      <c r="Y473" s="104"/>
      <c r="Z473" s="104"/>
      <c r="AA473" s="104"/>
      <c r="AB473" s="85"/>
      <c r="AC473" s="98"/>
      <c r="AD473" s="85"/>
      <c r="AE473" s="85"/>
      <c r="AF473" s="85"/>
      <c r="AG473" s="85"/>
      <c r="AH473" s="85"/>
      <c r="AI473" s="85"/>
      <c r="AJ473" s="85"/>
      <c r="AK473" s="85"/>
      <c r="AL473" s="85"/>
      <c r="AM473" s="85"/>
    </row>
    <row r="474" spans="1:39" x14ac:dyDescent="0.25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96"/>
      <c r="L474" s="85"/>
      <c r="M474" s="85"/>
      <c r="N474" s="85"/>
      <c r="O474" s="85"/>
      <c r="P474" s="85"/>
      <c r="Q474" s="85"/>
      <c r="R474" s="85"/>
      <c r="S474" s="97"/>
      <c r="T474" s="85"/>
      <c r="U474" s="85"/>
      <c r="V474" s="85"/>
      <c r="W474" s="85"/>
      <c r="X474" s="85"/>
      <c r="Y474" s="104"/>
      <c r="Z474" s="104"/>
      <c r="AA474" s="104"/>
      <c r="AB474" s="85"/>
      <c r="AC474" s="98"/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</row>
    <row r="475" spans="1:39" x14ac:dyDescent="0.2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96"/>
      <c r="L475" s="85"/>
      <c r="M475" s="85"/>
      <c r="N475" s="85"/>
      <c r="O475" s="85"/>
      <c r="P475" s="85"/>
      <c r="Q475" s="85"/>
      <c r="R475" s="85"/>
      <c r="S475" s="97"/>
      <c r="T475" s="85"/>
      <c r="U475" s="85"/>
      <c r="V475" s="85"/>
      <c r="W475" s="85"/>
      <c r="X475" s="85"/>
      <c r="Y475" s="104"/>
      <c r="Z475" s="104"/>
      <c r="AA475" s="104"/>
      <c r="AB475" s="85"/>
      <c r="AC475" s="98"/>
      <c r="AD475" s="85"/>
      <c r="AE475" s="85"/>
      <c r="AF475" s="85"/>
      <c r="AG475" s="85"/>
      <c r="AH475" s="85"/>
      <c r="AI475" s="85"/>
      <c r="AJ475" s="85"/>
      <c r="AK475" s="85"/>
      <c r="AL475" s="85"/>
      <c r="AM475" s="85"/>
    </row>
    <row r="476" spans="1:39" x14ac:dyDescent="0.25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96"/>
      <c r="L476" s="85"/>
      <c r="M476" s="85"/>
      <c r="N476" s="85"/>
      <c r="O476" s="85"/>
      <c r="P476" s="85"/>
      <c r="Q476" s="85"/>
      <c r="R476" s="85"/>
      <c r="S476" s="97"/>
      <c r="T476" s="85"/>
      <c r="U476" s="85"/>
      <c r="V476" s="85"/>
      <c r="W476" s="85"/>
      <c r="X476" s="85"/>
      <c r="Y476" s="104"/>
      <c r="Z476" s="104"/>
      <c r="AA476" s="104"/>
      <c r="AB476" s="85"/>
      <c r="AC476" s="98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</row>
    <row r="477" spans="1:39" x14ac:dyDescent="0.25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96"/>
      <c r="L477" s="85"/>
      <c r="M477" s="85"/>
      <c r="N477" s="85"/>
      <c r="O477" s="85"/>
      <c r="P477" s="85"/>
      <c r="Q477" s="85"/>
      <c r="R477" s="85"/>
      <c r="S477" s="97"/>
      <c r="T477" s="85"/>
      <c r="U477" s="85"/>
      <c r="V477" s="85"/>
      <c r="W477" s="85"/>
      <c r="X477" s="85"/>
      <c r="Y477" s="104"/>
      <c r="Z477" s="104"/>
      <c r="AA477" s="104"/>
      <c r="AB477" s="85"/>
      <c r="AC477" s="98"/>
      <c r="AD477" s="85"/>
      <c r="AE477" s="85"/>
      <c r="AF477" s="85"/>
      <c r="AG477" s="85"/>
      <c r="AH477" s="85"/>
      <c r="AI477" s="85"/>
      <c r="AJ477" s="85"/>
      <c r="AK477" s="85"/>
      <c r="AL477" s="85"/>
      <c r="AM477" s="85"/>
    </row>
    <row r="478" spans="1:39" x14ac:dyDescent="0.25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96"/>
      <c r="L478" s="85"/>
      <c r="M478" s="85"/>
      <c r="N478" s="85"/>
      <c r="O478" s="85"/>
      <c r="P478" s="85"/>
      <c r="Q478" s="85"/>
      <c r="R478" s="85"/>
      <c r="S478" s="97"/>
      <c r="T478" s="85"/>
      <c r="U478" s="85"/>
      <c r="V478" s="85"/>
      <c r="W478" s="85"/>
      <c r="X478" s="85"/>
      <c r="Y478" s="104"/>
      <c r="Z478" s="104"/>
      <c r="AA478" s="104"/>
      <c r="AB478" s="85"/>
      <c r="AC478" s="98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</row>
    <row r="479" spans="1:39" x14ac:dyDescent="0.25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96"/>
      <c r="L479" s="85"/>
      <c r="M479" s="85"/>
      <c r="N479" s="85"/>
      <c r="O479" s="85"/>
      <c r="P479" s="85"/>
      <c r="Q479" s="85"/>
      <c r="R479" s="85"/>
      <c r="S479" s="97"/>
      <c r="T479" s="85"/>
      <c r="U479" s="85"/>
      <c r="V479" s="85"/>
      <c r="W479" s="85"/>
      <c r="X479" s="85"/>
      <c r="Y479" s="104"/>
      <c r="Z479" s="104"/>
      <c r="AA479" s="104"/>
      <c r="AB479" s="85"/>
      <c r="AC479" s="98"/>
      <c r="AD479" s="85"/>
      <c r="AE479" s="85"/>
      <c r="AF479" s="85"/>
      <c r="AG479" s="85"/>
      <c r="AH479" s="85"/>
      <c r="AI479" s="85"/>
      <c r="AJ479" s="85"/>
      <c r="AK479" s="85"/>
      <c r="AL479" s="85"/>
      <c r="AM479" s="85"/>
    </row>
    <row r="480" spans="1:39" x14ac:dyDescent="0.25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96"/>
      <c r="L480" s="85"/>
      <c r="M480" s="85"/>
      <c r="N480" s="85"/>
      <c r="O480" s="85"/>
      <c r="P480" s="85"/>
      <c r="Q480" s="85"/>
      <c r="R480" s="85"/>
      <c r="S480" s="97"/>
      <c r="T480" s="85"/>
      <c r="U480" s="85"/>
      <c r="V480" s="85"/>
      <c r="W480" s="85"/>
      <c r="X480" s="85"/>
      <c r="Y480" s="104"/>
      <c r="Z480" s="104"/>
      <c r="AA480" s="104"/>
      <c r="AB480" s="85"/>
      <c r="AC480" s="98"/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</row>
    <row r="481" spans="1:39" x14ac:dyDescent="0.25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96"/>
      <c r="L481" s="85"/>
      <c r="M481" s="85"/>
      <c r="N481" s="85"/>
      <c r="O481" s="85"/>
      <c r="P481" s="85"/>
      <c r="Q481" s="85"/>
      <c r="R481" s="85"/>
      <c r="S481" s="97"/>
      <c r="T481" s="85"/>
      <c r="U481" s="85"/>
      <c r="V481" s="85"/>
      <c r="W481" s="85"/>
      <c r="X481" s="85"/>
      <c r="Y481" s="104"/>
      <c r="Z481" s="104"/>
      <c r="AA481" s="104"/>
      <c r="AB481" s="85"/>
      <c r="AC481" s="98"/>
      <c r="AD481" s="85"/>
      <c r="AE481" s="85"/>
      <c r="AF481" s="85"/>
      <c r="AG481" s="85"/>
      <c r="AH481" s="85"/>
      <c r="AI481" s="85"/>
      <c r="AJ481" s="85"/>
      <c r="AK481" s="85"/>
      <c r="AL481" s="85"/>
      <c r="AM481" s="85"/>
    </row>
    <row r="482" spans="1:39" x14ac:dyDescent="0.25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96"/>
      <c r="L482" s="85"/>
      <c r="M482" s="85"/>
      <c r="N482" s="85"/>
      <c r="O482" s="85"/>
      <c r="P482" s="85"/>
      <c r="Q482" s="85"/>
      <c r="R482" s="85"/>
      <c r="S482" s="97"/>
      <c r="T482" s="85"/>
      <c r="U482" s="85"/>
      <c r="V482" s="85"/>
      <c r="W482" s="85"/>
      <c r="X482" s="85"/>
      <c r="Y482" s="104"/>
      <c r="Z482" s="104"/>
      <c r="AA482" s="104"/>
      <c r="AB482" s="85"/>
      <c r="AC482" s="98"/>
      <c r="AD482" s="85"/>
      <c r="AE482" s="85"/>
      <c r="AF482" s="85"/>
      <c r="AG482" s="85"/>
      <c r="AH482" s="85"/>
      <c r="AI482" s="85"/>
      <c r="AJ482" s="85"/>
      <c r="AK482" s="85"/>
      <c r="AL482" s="85"/>
      <c r="AM482" s="85"/>
    </row>
    <row r="483" spans="1:39" x14ac:dyDescent="0.25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96"/>
      <c r="L483" s="85"/>
      <c r="M483" s="85"/>
      <c r="N483" s="85"/>
      <c r="O483" s="85"/>
      <c r="P483" s="85"/>
      <c r="Q483" s="85"/>
      <c r="R483" s="85"/>
      <c r="S483" s="97"/>
      <c r="T483" s="85"/>
      <c r="U483" s="85"/>
      <c r="V483" s="85"/>
      <c r="W483" s="85"/>
      <c r="X483" s="85"/>
      <c r="Y483" s="104"/>
      <c r="Z483" s="104"/>
      <c r="AA483" s="104"/>
      <c r="AB483" s="85"/>
      <c r="AC483" s="98"/>
      <c r="AD483" s="85"/>
      <c r="AE483" s="85"/>
      <c r="AF483" s="85"/>
      <c r="AG483" s="85"/>
      <c r="AH483" s="85"/>
      <c r="AI483" s="85"/>
      <c r="AJ483" s="85"/>
      <c r="AK483" s="85"/>
      <c r="AL483" s="85"/>
      <c r="AM483" s="85"/>
    </row>
    <row r="484" spans="1:39" x14ac:dyDescent="0.25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96"/>
      <c r="L484" s="85"/>
      <c r="M484" s="85"/>
      <c r="N484" s="85"/>
      <c r="O484" s="85"/>
      <c r="P484" s="85"/>
      <c r="Q484" s="85"/>
      <c r="R484" s="85"/>
      <c r="S484" s="97"/>
      <c r="T484" s="85"/>
      <c r="U484" s="85"/>
      <c r="V484" s="85"/>
      <c r="W484" s="85"/>
      <c r="X484" s="85"/>
      <c r="Y484" s="104"/>
      <c r="Z484" s="104"/>
      <c r="AA484" s="104"/>
      <c r="AB484" s="85"/>
      <c r="AC484" s="98"/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</row>
    <row r="485" spans="1:39" x14ac:dyDescent="0.2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96"/>
      <c r="L485" s="85"/>
      <c r="M485" s="85"/>
      <c r="N485" s="85"/>
      <c r="O485" s="85"/>
      <c r="P485" s="85"/>
      <c r="Q485" s="85"/>
      <c r="R485" s="85"/>
      <c r="S485" s="97"/>
      <c r="T485" s="85"/>
      <c r="U485" s="85"/>
      <c r="V485" s="85"/>
      <c r="W485" s="85"/>
      <c r="X485" s="85"/>
      <c r="Y485" s="104"/>
      <c r="Z485" s="104"/>
      <c r="AA485" s="104"/>
      <c r="AB485" s="85"/>
      <c r="AC485" s="98"/>
      <c r="AD485" s="85"/>
      <c r="AE485" s="85"/>
      <c r="AF485" s="85"/>
      <c r="AG485" s="85"/>
      <c r="AH485" s="85"/>
      <c r="AI485" s="85"/>
      <c r="AJ485" s="85"/>
      <c r="AK485" s="85"/>
      <c r="AL485" s="85"/>
      <c r="AM485" s="85"/>
    </row>
    <row r="486" spans="1:39" x14ac:dyDescent="0.25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96"/>
      <c r="L486" s="85"/>
      <c r="M486" s="85"/>
      <c r="N486" s="85"/>
      <c r="O486" s="85"/>
      <c r="P486" s="85"/>
      <c r="Q486" s="85"/>
      <c r="R486" s="85"/>
      <c r="S486" s="97"/>
      <c r="T486" s="85"/>
      <c r="U486" s="85"/>
      <c r="V486" s="85"/>
      <c r="W486" s="85"/>
      <c r="X486" s="85"/>
      <c r="Y486" s="104"/>
      <c r="Z486" s="104"/>
      <c r="AA486" s="104"/>
      <c r="AB486" s="85"/>
      <c r="AC486" s="98"/>
      <c r="AD486" s="85"/>
      <c r="AE486" s="85"/>
      <c r="AF486" s="85"/>
      <c r="AG486" s="85"/>
      <c r="AH486" s="85"/>
      <c r="AI486" s="85"/>
      <c r="AJ486" s="85"/>
      <c r="AK486" s="85"/>
      <c r="AL486" s="85"/>
      <c r="AM486" s="85"/>
    </row>
    <row r="487" spans="1:39" x14ac:dyDescent="0.25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96"/>
      <c r="L487" s="85"/>
      <c r="M487" s="85"/>
      <c r="N487" s="85"/>
      <c r="O487" s="85"/>
      <c r="P487" s="85"/>
      <c r="Q487" s="85"/>
      <c r="R487" s="85"/>
      <c r="S487" s="97"/>
      <c r="T487" s="85"/>
      <c r="U487" s="85"/>
      <c r="V487" s="85"/>
      <c r="W487" s="85"/>
      <c r="X487" s="85"/>
      <c r="Y487" s="104"/>
      <c r="Z487" s="104"/>
      <c r="AA487" s="104"/>
      <c r="AB487" s="85"/>
      <c r="AC487" s="98"/>
      <c r="AD487" s="85"/>
      <c r="AE487" s="85"/>
      <c r="AF487" s="85"/>
      <c r="AG487" s="85"/>
      <c r="AH487" s="85"/>
      <c r="AI487" s="85"/>
      <c r="AJ487" s="85"/>
      <c r="AK487" s="85"/>
      <c r="AL487" s="85"/>
      <c r="AM487" s="85"/>
    </row>
    <row r="488" spans="1:39" x14ac:dyDescent="0.25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96"/>
      <c r="L488" s="85"/>
      <c r="M488" s="85"/>
      <c r="N488" s="85"/>
      <c r="O488" s="85"/>
      <c r="P488" s="85"/>
      <c r="Q488" s="85"/>
      <c r="R488" s="85"/>
      <c r="S488" s="97"/>
      <c r="T488" s="85"/>
      <c r="U488" s="85"/>
      <c r="V488" s="85"/>
      <c r="W488" s="85"/>
      <c r="X488" s="85"/>
      <c r="Y488" s="104"/>
      <c r="Z488" s="104"/>
      <c r="AA488" s="104"/>
      <c r="AB488" s="85"/>
      <c r="AC488" s="98"/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</row>
    <row r="489" spans="1:39" x14ac:dyDescent="0.25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96"/>
      <c r="L489" s="85"/>
      <c r="M489" s="85"/>
      <c r="N489" s="85"/>
      <c r="O489" s="85"/>
      <c r="P489" s="85"/>
      <c r="Q489" s="85"/>
      <c r="R489" s="85"/>
      <c r="S489" s="97"/>
      <c r="T489" s="85"/>
      <c r="U489" s="85"/>
      <c r="V489" s="85"/>
      <c r="W489" s="85"/>
      <c r="X489" s="85"/>
      <c r="Y489" s="104"/>
      <c r="Z489" s="104"/>
      <c r="AA489" s="104"/>
      <c r="AB489" s="85"/>
      <c r="AC489" s="98"/>
      <c r="AD489" s="85"/>
      <c r="AE489" s="85"/>
      <c r="AF489" s="85"/>
      <c r="AG489" s="85"/>
      <c r="AH489" s="85"/>
      <c r="AI489" s="85"/>
      <c r="AJ489" s="85"/>
      <c r="AK489" s="85"/>
      <c r="AL489" s="85"/>
      <c r="AM489" s="85"/>
    </row>
    <row r="490" spans="1:39" x14ac:dyDescent="0.25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96"/>
      <c r="L490" s="85"/>
      <c r="M490" s="85"/>
      <c r="N490" s="85"/>
      <c r="O490" s="85"/>
      <c r="P490" s="85"/>
      <c r="Q490" s="85"/>
      <c r="R490" s="85"/>
      <c r="S490" s="97"/>
      <c r="T490" s="85"/>
      <c r="U490" s="85"/>
      <c r="V490" s="85"/>
      <c r="W490" s="85"/>
      <c r="X490" s="85"/>
      <c r="Y490" s="104"/>
      <c r="Z490" s="104"/>
      <c r="AA490" s="104"/>
      <c r="AB490" s="85"/>
      <c r="AC490" s="98"/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</row>
    <row r="491" spans="1:39" x14ac:dyDescent="0.25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96"/>
      <c r="L491" s="85"/>
      <c r="M491" s="85"/>
      <c r="N491" s="85"/>
      <c r="O491" s="85"/>
      <c r="P491" s="85"/>
      <c r="Q491" s="85"/>
      <c r="R491" s="85"/>
      <c r="S491" s="97"/>
      <c r="T491" s="85"/>
      <c r="U491" s="85"/>
      <c r="V491" s="85"/>
      <c r="W491" s="85"/>
      <c r="X491" s="85"/>
      <c r="Y491" s="104"/>
      <c r="Z491" s="104"/>
      <c r="AA491" s="104"/>
      <c r="AB491" s="85"/>
      <c r="AC491" s="98"/>
      <c r="AD491" s="85"/>
      <c r="AE491" s="85"/>
      <c r="AF491" s="85"/>
      <c r="AG491" s="85"/>
      <c r="AH491" s="85"/>
      <c r="AI491" s="85"/>
      <c r="AJ491" s="85"/>
      <c r="AK491" s="85"/>
      <c r="AL491" s="85"/>
      <c r="AM491" s="85"/>
    </row>
    <row r="492" spans="1:39" x14ac:dyDescent="0.25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96"/>
      <c r="L492" s="85"/>
      <c r="M492" s="85"/>
      <c r="N492" s="85"/>
      <c r="O492" s="85"/>
      <c r="P492" s="85"/>
      <c r="Q492" s="85"/>
      <c r="R492" s="85"/>
      <c r="S492" s="97"/>
      <c r="T492" s="85"/>
      <c r="U492" s="85"/>
      <c r="V492" s="85"/>
      <c r="W492" s="85"/>
      <c r="X492" s="85"/>
      <c r="Y492" s="104"/>
      <c r="Z492" s="104"/>
      <c r="AA492" s="104"/>
      <c r="AB492" s="85"/>
      <c r="AC492" s="98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</row>
    <row r="493" spans="1:39" x14ac:dyDescent="0.25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96"/>
      <c r="L493" s="85"/>
      <c r="M493" s="85"/>
      <c r="N493" s="85"/>
      <c r="O493" s="85"/>
      <c r="P493" s="85"/>
      <c r="Q493" s="85"/>
      <c r="R493" s="85"/>
      <c r="S493" s="97"/>
      <c r="T493" s="85"/>
      <c r="U493" s="85"/>
      <c r="V493" s="85"/>
      <c r="W493" s="85"/>
      <c r="X493" s="85"/>
      <c r="Y493" s="104"/>
      <c r="Z493" s="104"/>
      <c r="AA493" s="104"/>
      <c r="AB493" s="85"/>
      <c r="AC493" s="98"/>
      <c r="AD493" s="85"/>
      <c r="AE493" s="85"/>
      <c r="AF493" s="85"/>
      <c r="AG493" s="85"/>
      <c r="AH493" s="85"/>
      <c r="AI493" s="85"/>
      <c r="AJ493" s="85"/>
      <c r="AK493" s="85"/>
      <c r="AL493" s="85"/>
      <c r="AM493" s="85"/>
    </row>
    <row r="494" spans="1:39" x14ac:dyDescent="0.25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96"/>
      <c r="L494" s="85"/>
      <c r="M494" s="85"/>
      <c r="N494" s="85"/>
      <c r="O494" s="85"/>
      <c r="P494" s="85"/>
      <c r="Q494" s="85"/>
      <c r="R494" s="85"/>
      <c r="S494" s="97"/>
      <c r="T494" s="85"/>
      <c r="U494" s="85"/>
      <c r="V494" s="85"/>
      <c r="W494" s="85"/>
      <c r="X494" s="85"/>
      <c r="Y494" s="104"/>
      <c r="Z494" s="104"/>
      <c r="AA494" s="104"/>
      <c r="AB494" s="85"/>
      <c r="AC494" s="98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</row>
    <row r="495" spans="1:39" x14ac:dyDescent="0.2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96"/>
      <c r="L495" s="85"/>
      <c r="M495" s="85"/>
      <c r="N495" s="85"/>
      <c r="O495" s="85"/>
      <c r="P495" s="85"/>
      <c r="Q495" s="85"/>
      <c r="R495" s="85"/>
      <c r="S495" s="97"/>
      <c r="T495" s="85"/>
      <c r="U495" s="85"/>
      <c r="V495" s="85"/>
      <c r="W495" s="85"/>
      <c r="X495" s="85"/>
      <c r="Y495" s="104"/>
      <c r="Z495" s="104"/>
      <c r="AA495" s="104"/>
      <c r="AB495" s="85"/>
      <c r="AC495" s="98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</row>
    <row r="496" spans="1:39" x14ac:dyDescent="0.25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96"/>
      <c r="L496" s="85"/>
      <c r="M496" s="85"/>
      <c r="N496" s="85"/>
      <c r="O496" s="85"/>
      <c r="P496" s="85"/>
      <c r="Q496" s="85"/>
      <c r="R496" s="85"/>
      <c r="S496" s="97"/>
      <c r="T496" s="85"/>
      <c r="U496" s="85"/>
      <c r="V496" s="85"/>
      <c r="W496" s="85"/>
      <c r="X496" s="85"/>
      <c r="Y496" s="104"/>
      <c r="Z496" s="104"/>
      <c r="AA496" s="104"/>
      <c r="AB496" s="85"/>
      <c r="AC496" s="98"/>
      <c r="AD496" s="85"/>
      <c r="AE496" s="85"/>
      <c r="AF496" s="85"/>
      <c r="AG496" s="85"/>
      <c r="AH496" s="85"/>
      <c r="AI496" s="85"/>
      <c r="AJ496" s="85"/>
      <c r="AK496" s="85"/>
      <c r="AL496" s="85"/>
      <c r="AM496" s="85"/>
    </row>
    <row r="497" spans="1:39" x14ac:dyDescent="0.25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96"/>
      <c r="L497" s="85"/>
      <c r="M497" s="85"/>
      <c r="N497" s="85"/>
      <c r="O497" s="85"/>
      <c r="P497" s="85"/>
      <c r="Q497" s="85"/>
      <c r="R497" s="85"/>
      <c r="S497" s="97"/>
      <c r="T497" s="85"/>
      <c r="U497" s="85"/>
      <c r="V497" s="85"/>
      <c r="W497" s="85"/>
      <c r="X497" s="85"/>
      <c r="Y497" s="104"/>
      <c r="Z497" s="104"/>
      <c r="AA497" s="104"/>
      <c r="AB497" s="85"/>
      <c r="AC497" s="98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</row>
    <row r="498" spans="1:39" x14ac:dyDescent="0.25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96"/>
      <c r="L498" s="85"/>
      <c r="M498" s="85"/>
      <c r="N498" s="85"/>
      <c r="O498" s="85"/>
      <c r="P498" s="85"/>
      <c r="Q498" s="85"/>
      <c r="R498" s="85"/>
      <c r="S498" s="97"/>
      <c r="T498" s="85"/>
      <c r="U498" s="85"/>
      <c r="V498" s="85"/>
      <c r="W498" s="85"/>
      <c r="X498" s="85"/>
      <c r="Y498" s="104"/>
      <c r="Z498" s="104"/>
      <c r="AA498" s="104"/>
      <c r="AB498" s="85"/>
      <c r="AC498" s="98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</row>
    <row r="499" spans="1:39" x14ac:dyDescent="0.25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96"/>
      <c r="L499" s="85"/>
      <c r="M499" s="85"/>
      <c r="N499" s="85"/>
      <c r="O499" s="85"/>
      <c r="P499" s="85"/>
      <c r="Q499" s="85"/>
      <c r="R499" s="85"/>
      <c r="S499" s="97"/>
      <c r="T499" s="85"/>
      <c r="U499" s="85"/>
      <c r="V499" s="85"/>
      <c r="W499" s="85"/>
      <c r="X499" s="85"/>
      <c r="Y499" s="104"/>
      <c r="Z499" s="104"/>
      <c r="AA499" s="104"/>
      <c r="AB499" s="85"/>
      <c r="AC499" s="98"/>
      <c r="AD499" s="85"/>
      <c r="AE499" s="85"/>
      <c r="AF499" s="85"/>
      <c r="AG499" s="85"/>
      <c r="AH499" s="85"/>
      <c r="AI499" s="85"/>
      <c r="AJ499" s="85"/>
      <c r="AK499" s="85"/>
      <c r="AL499" s="85"/>
      <c r="AM499" s="85"/>
    </row>
    <row r="500" spans="1:39" x14ac:dyDescent="0.25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96"/>
      <c r="L500" s="85"/>
      <c r="M500" s="85"/>
      <c r="N500" s="85"/>
      <c r="O500" s="85"/>
      <c r="P500" s="85"/>
      <c r="Q500" s="85"/>
      <c r="R500" s="85"/>
      <c r="S500" s="97"/>
      <c r="T500" s="85"/>
      <c r="U500" s="85"/>
      <c r="V500" s="85"/>
      <c r="W500" s="85"/>
      <c r="X500" s="85"/>
      <c r="Y500" s="104"/>
      <c r="Z500" s="104"/>
      <c r="AA500" s="104"/>
      <c r="AB500" s="85"/>
      <c r="AC500" s="98"/>
      <c r="AD500" s="85"/>
      <c r="AE500" s="85"/>
      <c r="AF500" s="85"/>
      <c r="AG500" s="85"/>
      <c r="AH500" s="85"/>
      <c r="AI500" s="85"/>
      <c r="AJ500" s="85"/>
      <c r="AK500" s="85"/>
      <c r="AL500" s="85"/>
      <c r="AM500" s="85"/>
    </row>
    <row r="501" spans="1:39" x14ac:dyDescent="0.25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96"/>
      <c r="L501" s="85"/>
      <c r="M501" s="85"/>
      <c r="N501" s="85"/>
      <c r="O501" s="85"/>
      <c r="P501" s="85"/>
      <c r="Q501" s="85"/>
      <c r="R501" s="85"/>
      <c r="S501" s="97"/>
      <c r="T501" s="85"/>
      <c r="U501" s="85"/>
      <c r="V501" s="85"/>
      <c r="W501" s="85"/>
      <c r="X501" s="85"/>
      <c r="Y501" s="104"/>
      <c r="Z501" s="104"/>
      <c r="AA501" s="104"/>
      <c r="AB501" s="85"/>
      <c r="AC501" s="98"/>
      <c r="AD501" s="85"/>
      <c r="AE501" s="85"/>
      <c r="AF501" s="85"/>
      <c r="AG501" s="85"/>
      <c r="AH501" s="85"/>
      <c r="AI501" s="85"/>
      <c r="AJ501" s="85"/>
      <c r="AK501" s="85"/>
      <c r="AL501" s="85"/>
      <c r="AM501" s="85"/>
    </row>
    <row r="502" spans="1:39" x14ac:dyDescent="0.25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96"/>
      <c r="L502" s="85"/>
      <c r="M502" s="85"/>
      <c r="N502" s="85"/>
      <c r="O502" s="85"/>
      <c r="P502" s="85"/>
      <c r="Q502" s="85"/>
      <c r="R502" s="85"/>
      <c r="S502" s="97"/>
      <c r="T502" s="85"/>
      <c r="U502" s="85"/>
      <c r="V502" s="85"/>
      <c r="W502" s="85"/>
      <c r="X502" s="85"/>
      <c r="Y502" s="104"/>
      <c r="Z502" s="104"/>
      <c r="AA502" s="104"/>
      <c r="AB502" s="85"/>
      <c r="AC502" s="98"/>
      <c r="AD502" s="85"/>
      <c r="AE502" s="85"/>
      <c r="AF502" s="85"/>
      <c r="AG502" s="85"/>
      <c r="AH502" s="85"/>
      <c r="AI502" s="85"/>
      <c r="AJ502" s="85"/>
      <c r="AK502" s="85"/>
      <c r="AL502" s="85"/>
      <c r="AM502" s="85"/>
    </row>
    <row r="503" spans="1:39" x14ac:dyDescent="0.25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96"/>
      <c r="L503" s="85"/>
      <c r="M503" s="85"/>
      <c r="N503" s="85"/>
      <c r="O503" s="85"/>
      <c r="P503" s="85"/>
      <c r="Q503" s="85"/>
      <c r="R503" s="85"/>
      <c r="S503" s="97"/>
      <c r="T503" s="85"/>
      <c r="U503" s="85"/>
      <c r="V503" s="85"/>
      <c r="W503" s="85"/>
      <c r="X503" s="85"/>
      <c r="Y503" s="104"/>
      <c r="Z503" s="104"/>
      <c r="AA503" s="104"/>
      <c r="AB503" s="85"/>
      <c r="AC503" s="98"/>
      <c r="AD503" s="85"/>
      <c r="AE503" s="85"/>
      <c r="AF503" s="85"/>
      <c r="AG503" s="85"/>
      <c r="AH503" s="85"/>
      <c r="AI503" s="85"/>
      <c r="AJ503" s="85"/>
      <c r="AK503" s="85"/>
      <c r="AL503" s="85"/>
      <c r="AM503" s="85"/>
    </row>
    <row r="504" spans="1:39" x14ac:dyDescent="0.25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96"/>
      <c r="L504" s="85"/>
      <c r="M504" s="85"/>
      <c r="N504" s="85"/>
      <c r="O504" s="85"/>
      <c r="P504" s="85"/>
      <c r="Q504" s="85"/>
      <c r="R504" s="85"/>
      <c r="S504" s="97"/>
      <c r="T504" s="85"/>
      <c r="U504" s="85"/>
      <c r="V504" s="85"/>
      <c r="W504" s="85"/>
      <c r="X504" s="85"/>
      <c r="Y504" s="104"/>
      <c r="Z504" s="104"/>
      <c r="AA504" s="104"/>
      <c r="AB504" s="85"/>
      <c r="AC504" s="98"/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</row>
    <row r="505" spans="1:39" x14ac:dyDescent="0.2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96"/>
      <c r="L505" s="85"/>
      <c r="M505" s="85"/>
      <c r="N505" s="85"/>
      <c r="O505" s="85"/>
      <c r="P505" s="85"/>
      <c r="Q505" s="85"/>
      <c r="R505" s="85"/>
      <c r="S505" s="97"/>
      <c r="T505" s="85"/>
      <c r="U505" s="85"/>
      <c r="V505" s="85"/>
      <c r="W505" s="85"/>
      <c r="X505" s="85"/>
      <c r="Y505" s="104"/>
      <c r="Z505" s="104"/>
      <c r="AA505" s="104"/>
      <c r="AB505" s="85"/>
      <c r="AC505" s="98"/>
      <c r="AD505" s="85"/>
      <c r="AE505" s="85"/>
      <c r="AF505" s="85"/>
      <c r="AG505" s="85"/>
      <c r="AH505" s="85"/>
      <c r="AI505" s="85"/>
      <c r="AJ505" s="85"/>
      <c r="AK505" s="85"/>
      <c r="AL505" s="85"/>
      <c r="AM505" s="85"/>
    </row>
    <row r="506" spans="1:39" x14ac:dyDescent="0.25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96"/>
      <c r="L506" s="85"/>
      <c r="M506" s="85"/>
      <c r="N506" s="85"/>
      <c r="O506" s="85"/>
      <c r="P506" s="85"/>
      <c r="Q506" s="85"/>
      <c r="R506" s="85"/>
      <c r="S506" s="97"/>
      <c r="T506" s="85"/>
      <c r="U506" s="85"/>
      <c r="V506" s="85"/>
      <c r="W506" s="85"/>
      <c r="X506" s="85"/>
      <c r="Y506" s="104"/>
      <c r="Z506" s="104"/>
      <c r="AA506" s="104"/>
      <c r="AB506" s="85"/>
      <c r="AC506" s="98"/>
      <c r="AD506" s="85"/>
      <c r="AE506" s="85"/>
      <c r="AF506" s="85"/>
      <c r="AG506" s="85"/>
      <c r="AH506" s="85"/>
      <c r="AI506" s="85"/>
      <c r="AJ506" s="85"/>
      <c r="AK506" s="85"/>
      <c r="AL506" s="85"/>
      <c r="AM506" s="85"/>
    </row>
    <row r="507" spans="1:39" x14ac:dyDescent="0.25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96"/>
      <c r="L507" s="85"/>
      <c r="M507" s="85"/>
      <c r="N507" s="85"/>
      <c r="O507" s="85"/>
      <c r="P507" s="85"/>
      <c r="Q507" s="85"/>
      <c r="R507" s="85"/>
      <c r="S507" s="97"/>
      <c r="T507" s="85"/>
      <c r="U507" s="85"/>
      <c r="V507" s="85"/>
      <c r="W507" s="85"/>
      <c r="X507" s="85"/>
      <c r="Y507" s="104"/>
      <c r="Z507" s="104"/>
      <c r="AA507" s="104"/>
      <c r="AB507" s="85"/>
      <c r="AC507" s="98"/>
      <c r="AD507" s="85"/>
      <c r="AE507" s="85"/>
      <c r="AF507" s="85"/>
      <c r="AG507" s="85"/>
      <c r="AH507" s="85"/>
      <c r="AI507" s="85"/>
      <c r="AJ507" s="85"/>
      <c r="AK507" s="85"/>
      <c r="AL507" s="85"/>
      <c r="AM507" s="85"/>
    </row>
    <row r="508" spans="1:39" x14ac:dyDescent="0.25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96"/>
      <c r="L508" s="85"/>
      <c r="M508" s="85"/>
      <c r="N508" s="85"/>
      <c r="O508" s="85"/>
      <c r="P508" s="85"/>
      <c r="Q508" s="85"/>
      <c r="R508" s="85"/>
      <c r="S508" s="97"/>
      <c r="T508" s="85"/>
      <c r="U508" s="85"/>
      <c r="V508" s="85"/>
      <c r="W508" s="85"/>
      <c r="X508" s="85"/>
      <c r="Y508" s="104"/>
      <c r="Z508" s="104"/>
      <c r="AA508" s="104"/>
      <c r="AB508" s="85"/>
      <c r="AC508" s="98"/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</row>
    <row r="509" spans="1:39" x14ac:dyDescent="0.25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96"/>
      <c r="L509" s="85"/>
      <c r="M509" s="85"/>
      <c r="N509" s="85"/>
      <c r="O509" s="85"/>
      <c r="P509" s="85"/>
      <c r="Q509" s="85"/>
      <c r="R509" s="85"/>
      <c r="S509" s="97"/>
      <c r="T509" s="85"/>
      <c r="U509" s="85"/>
      <c r="V509" s="85"/>
      <c r="W509" s="85"/>
      <c r="X509" s="85"/>
      <c r="Y509" s="104"/>
      <c r="Z509" s="104"/>
      <c r="AA509" s="104"/>
      <c r="AB509" s="85"/>
      <c r="AC509" s="98"/>
      <c r="AD509" s="85"/>
      <c r="AE509" s="85"/>
      <c r="AF509" s="85"/>
      <c r="AG509" s="85"/>
      <c r="AH509" s="85"/>
      <c r="AI509" s="85"/>
      <c r="AJ509" s="85"/>
      <c r="AK509" s="85"/>
      <c r="AL509" s="85"/>
      <c r="AM509" s="85"/>
    </row>
    <row r="510" spans="1:39" x14ac:dyDescent="0.25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96"/>
      <c r="L510" s="85"/>
      <c r="M510" s="85"/>
      <c r="N510" s="85"/>
      <c r="O510" s="85"/>
      <c r="P510" s="85"/>
      <c r="Q510" s="85"/>
      <c r="R510" s="85"/>
      <c r="S510" s="97"/>
      <c r="T510" s="85"/>
      <c r="U510" s="85"/>
      <c r="V510" s="85"/>
      <c r="W510" s="85"/>
      <c r="X510" s="85"/>
      <c r="Y510" s="104"/>
      <c r="Z510" s="104"/>
      <c r="AA510" s="104"/>
      <c r="AB510" s="85"/>
      <c r="AC510" s="98"/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</row>
    <row r="511" spans="1:39" x14ac:dyDescent="0.25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96"/>
      <c r="L511" s="85"/>
      <c r="M511" s="85"/>
      <c r="N511" s="85"/>
      <c r="O511" s="85"/>
      <c r="P511" s="85"/>
      <c r="Q511" s="85"/>
      <c r="R511" s="85"/>
      <c r="S511" s="97"/>
      <c r="T511" s="85"/>
      <c r="U511" s="85"/>
      <c r="V511" s="85"/>
      <c r="W511" s="85"/>
      <c r="X511" s="85"/>
      <c r="Y511" s="104"/>
      <c r="Z511" s="104"/>
      <c r="AA511" s="104"/>
      <c r="AB511" s="85"/>
      <c r="AC511" s="98"/>
      <c r="AD511" s="85"/>
      <c r="AE511" s="85"/>
      <c r="AF511" s="85"/>
      <c r="AG511" s="85"/>
      <c r="AH511" s="85"/>
      <c r="AI511" s="85"/>
      <c r="AJ511" s="85"/>
      <c r="AK511" s="85"/>
      <c r="AL511" s="85"/>
      <c r="AM511" s="85"/>
    </row>
    <row r="512" spans="1:39" x14ac:dyDescent="0.25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96"/>
      <c r="L512" s="85"/>
      <c r="M512" s="85"/>
      <c r="N512" s="85"/>
      <c r="O512" s="85"/>
      <c r="P512" s="85"/>
      <c r="Q512" s="85"/>
      <c r="R512" s="85"/>
      <c r="S512" s="97"/>
      <c r="T512" s="85"/>
      <c r="U512" s="85"/>
      <c r="V512" s="85"/>
      <c r="W512" s="85"/>
      <c r="X512" s="85"/>
      <c r="Y512" s="104"/>
      <c r="Z512" s="104"/>
      <c r="AA512" s="104"/>
      <c r="AB512" s="85"/>
      <c r="AC512" s="98"/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</row>
    <row r="513" spans="1:39" x14ac:dyDescent="0.25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96"/>
      <c r="L513" s="85"/>
      <c r="M513" s="85"/>
      <c r="N513" s="85"/>
      <c r="O513" s="85"/>
      <c r="P513" s="85"/>
      <c r="Q513" s="85"/>
      <c r="R513" s="85"/>
      <c r="S513" s="97"/>
      <c r="T513" s="85"/>
      <c r="U513" s="85"/>
      <c r="V513" s="85"/>
      <c r="W513" s="85"/>
      <c r="X513" s="85"/>
      <c r="Y513" s="104"/>
      <c r="Z513" s="104"/>
      <c r="AA513" s="104"/>
      <c r="AB513" s="85"/>
      <c r="AC513" s="98"/>
      <c r="AD513" s="85"/>
      <c r="AE513" s="85"/>
      <c r="AF513" s="85"/>
      <c r="AG513" s="85"/>
      <c r="AH513" s="85"/>
      <c r="AI513" s="85"/>
      <c r="AJ513" s="85"/>
      <c r="AK513" s="85"/>
      <c r="AL513" s="85"/>
      <c r="AM513" s="85"/>
    </row>
    <row r="514" spans="1:39" x14ac:dyDescent="0.25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96"/>
      <c r="L514" s="85"/>
      <c r="M514" s="85"/>
      <c r="N514" s="85"/>
      <c r="O514" s="85"/>
      <c r="P514" s="85"/>
      <c r="Q514" s="85"/>
      <c r="R514" s="85"/>
      <c r="S514" s="97"/>
      <c r="T514" s="85"/>
      <c r="U514" s="85"/>
      <c r="V514" s="85"/>
      <c r="W514" s="85"/>
      <c r="X514" s="85"/>
      <c r="Y514" s="104"/>
      <c r="Z514" s="104"/>
      <c r="AA514" s="104"/>
      <c r="AB514" s="85"/>
      <c r="AC514" s="98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</row>
    <row r="515" spans="1:39" x14ac:dyDescent="0.25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96"/>
      <c r="L515" s="85"/>
      <c r="M515" s="85"/>
      <c r="N515" s="85"/>
      <c r="O515" s="85"/>
      <c r="P515" s="85"/>
      <c r="Q515" s="85"/>
      <c r="R515" s="85"/>
      <c r="S515" s="97"/>
      <c r="T515" s="85"/>
      <c r="U515" s="85"/>
      <c r="V515" s="85"/>
      <c r="W515" s="85"/>
      <c r="X515" s="85"/>
      <c r="Y515" s="104"/>
      <c r="Z515" s="104"/>
      <c r="AA515" s="104"/>
      <c r="AB515" s="85"/>
      <c r="AC515" s="98"/>
      <c r="AD515" s="85"/>
      <c r="AE515" s="85"/>
      <c r="AF515" s="85"/>
      <c r="AG515" s="85"/>
      <c r="AH515" s="85"/>
      <c r="AI515" s="85"/>
      <c r="AJ515" s="85"/>
      <c r="AK515" s="85"/>
      <c r="AL515" s="85"/>
      <c r="AM515" s="85"/>
    </row>
    <row r="516" spans="1:39" x14ac:dyDescent="0.25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96"/>
      <c r="L516" s="85"/>
      <c r="M516" s="85"/>
      <c r="N516" s="85"/>
      <c r="O516" s="85"/>
      <c r="P516" s="85"/>
      <c r="Q516" s="85"/>
      <c r="R516" s="85"/>
      <c r="S516" s="97"/>
      <c r="T516" s="85"/>
      <c r="U516" s="85"/>
      <c r="V516" s="85"/>
      <c r="W516" s="85"/>
      <c r="X516" s="85"/>
      <c r="Y516" s="104"/>
      <c r="Z516" s="104"/>
      <c r="AA516" s="104"/>
      <c r="AB516" s="85"/>
      <c r="AC516" s="98"/>
      <c r="AD516" s="85"/>
      <c r="AE516" s="85"/>
      <c r="AF516" s="85"/>
      <c r="AG516" s="85"/>
      <c r="AH516" s="85"/>
      <c r="AI516" s="85"/>
      <c r="AJ516" s="85"/>
      <c r="AK516" s="85"/>
      <c r="AL516" s="85"/>
      <c r="AM516" s="85"/>
    </row>
    <row r="517" spans="1:39" x14ac:dyDescent="0.25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96"/>
      <c r="L517" s="85"/>
      <c r="M517" s="85"/>
      <c r="N517" s="85"/>
      <c r="O517" s="85"/>
      <c r="P517" s="85"/>
      <c r="Q517" s="85"/>
      <c r="R517" s="85"/>
      <c r="S517" s="97"/>
      <c r="T517" s="85"/>
      <c r="U517" s="85"/>
      <c r="V517" s="85"/>
      <c r="W517" s="85"/>
      <c r="X517" s="85"/>
      <c r="Y517" s="104"/>
      <c r="Z517" s="104"/>
      <c r="AA517" s="104"/>
      <c r="AB517" s="85"/>
      <c r="AC517" s="98"/>
      <c r="AD517" s="85"/>
      <c r="AE517" s="85"/>
      <c r="AF517" s="85"/>
      <c r="AG517" s="85"/>
      <c r="AH517" s="85"/>
      <c r="AI517" s="85"/>
      <c r="AJ517" s="85"/>
      <c r="AK517" s="85"/>
      <c r="AL517" s="85"/>
      <c r="AM517" s="85"/>
    </row>
    <row r="518" spans="1:39" x14ac:dyDescent="0.25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96"/>
      <c r="L518" s="85"/>
      <c r="M518" s="85"/>
      <c r="N518" s="85"/>
      <c r="O518" s="85"/>
      <c r="P518" s="85"/>
      <c r="Q518" s="85"/>
      <c r="R518" s="85"/>
      <c r="S518" s="97"/>
      <c r="T518" s="85"/>
      <c r="U518" s="85"/>
      <c r="V518" s="85"/>
      <c r="W518" s="85"/>
      <c r="X518" s="85"/>
      <c r="Y518" s="104"/>
      <c r="Z518" s="104"/>
      <c r="AA518" s="104"/>
      <c r="AB518" s="85"/>
      <c r="AC518" s="98"/>
      <c r="AD518" s="85"/>
      <c r="AE518" s="85"/>
      <c r="AF518" s="85"/>
      <c r="AG518" s="85"/>
      <c r="AH518" s="85"/>
      <c r="AI518" s="85"/>
      <c r="AJ518" s="85"/>
      <c r="AK518" s="85"/>
      <c r="AL518" s="85"/>
      <c r="AM518" s="85"/>
    </row>
    <row r="519" spans="1:39" x14ac:dyDescent="0.25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96"/>
      <c r="L519" s="85"/>
      <c r="M519" s="85"/>
      <c r="N519" s="85"/>
      <c r="O519" s="85"/>
      <c r="P519" s="85"/>
      <c r="Q519" s="85"/>
      <c r="R519" s="85"/>
      <c r="S519" s="97"/>
      <c r="T519" s="85"/>
      <c r="U519" s="85"/>
      <c r="V519" s="85"/>
      <c r="W519" s="85"/>
      <c r="X519" s="85"/>
      <c r="Y519" s="104"/>
      <c r="Z519" s="104"/>
      <c r="AA519" s="104"/>
      <c r="AB519" s="85"/>
      <c r="AC519" s="98"/>
      <c r="AD519" s="85"/>
      <c r="AE519" s="85"/>
      <c r="AF519" s="85"/>
      <c r="AG519" s="85"/>
      <c r="AH519" s="85"/>
      <c r="AI519" s="85"/>
      <c r="AJ519" s="85"/>
      <c r="AK519" s="85"/>
      <c r="AL519" s="85"/>
      <c r="AM519" s="85"/>
    </row>
    <row r="520" spans="1:39" x14ac:dyDescent="0.25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96"/>
      <c r="L520" s="85"/>
      <c r="M520" s="85"/>
      <c r="N520" s="85"/>
      <c r="O520" s="85"/>
      <c r="P520" s="85"/>
      <c r="Q520" s="85"/>
      <c r="R520" s="85"/>
      <c r="S520" s="97"/>
      <c r="T520" s="85"/>
      <c r="U520" s="85"/>
      <c r="V520" s="85"/>
      <c r="W520" s="85"/>
      <c r="X520" s="85"/>
      <c r="Y520" s="104"/>
      <c r="Z520" s="104"/>
      <c r="AA520" s="104"/>
      <c r="AB520" s="85"/>
      <c r="AC520" s="98"/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</row>
    <row r="521" spans="1:39" x14ac:dyDescent="0.25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96"/>
      <c r="L521" s="85"/>
      <c r="M521" s="85"/>
      <c r="N521" s="85"/>
      <c r="O521" s="85"/>
      <c r="P521" s="85"/>
      <c r="Q521" s="85"/>
      <c r="R521" s="85"/>
      <c r="S521" s="97"/>
      <c r="T521" s="85"/>
      <c r="U521" s="85"/>
      <c r="V521" s="85"/>
      <c r="W521" s="85"/>
      <c r="X521" s="85"/>
      <c r="Y521" s="104"/>
      <c r="Z521" s="104"/>
      <c r="AA521" s="104"/>
      <c r="AB521" s="85"/>
      <c r="AC521" s="98"/>
      <c r="AD521" s="85"/>
      <c r="AE521" s="85"/>
      <c r="AF521" s="85"/>
      <c r="AG521" s="85"/>
      <c r="AH521" s="85"/>
      <c r="AI521" s="85"/>
      <c r="AJ521" s="85"/>
      <c r="AK521" s="85"/>
      <c r="AL521" s="85"/>
      <c r="AM521" s="85"/>
    </row>
    <row r="522" spans="1:39" x14ac:dyDescent="0.25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96"/>
      <c r="L522" s="85"/>
      <c r="M522" s="85"/>
      <c r="N522" s="85"/>
      <c r="O522" s="85"/>
      <c r="P522" s="85"/>
      <c r="Q522" s="85"/>
      <c r="R522" s="85"/>
      <c r="S522" s="97"/>
      <c r="T522" s="85"/>
      <c r="U522" s="85"/>
      <c r="V522" s="85"/>
      <c r="W522" s="85"/>
      <c r="X522" s="85"/>
      <c r="Y522" s="104"/>
      <c r="Z522" s="104"/>
      <c r="AA522" s="104"/>
      <c r="AB522" s="85"/>
      <c r="AC522" s="98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</row>
    <row r="523" spans="1:39" x14ac:dyDescent="0.25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96"/>
      <c r="L523" s="85"/>
      <c r="M523" s="85"/>
      <c r="N523" s="85"/>
      <c r="O523" s="85"/>
      <c r="P523" s="85"/>
      <c r="Q523" s="85"/>
      <c r="R523" s="85"/>
      <c r="S523" s="97"/>
      <c r="T523" s="85"/>
      <c r="U523" s="85"/>
      <c r="V523" s="85"/>
      <c r="W523" s="85"/>
      <c r="X523" s="85"/>
      <c r="Y523" s="104"/>
      <c r="Z523" s="104"/>
      <c r="AA523" s="104"/>
      <c r="AB523" s="85"/>
      <c r="AC523" s="98"/>
      <c r="AD523" s="85"/>
      <c r="AE523" s="85"/>
      <c r="AF523" s="85"/>
      <c r="AG523" s="85"/>
      <c r="AH523" s="85"/>
      <c r="AI523" s="85"/>
      <c r="AJ523" s="85"/>
      <c r="AK523" s="85"/>
      <c r="AL523" s="85"/>
      <c r="AM523" s="85"/>
    </row>
    <row r="524" spans="1:39" x14ac:dyDescent="0.25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96"/>
      <c r="L524" s="85"/>
      <c r="M524" s="85"/>
      <c r="N524" s="85"/>
      <c r="O524" s="85"/>
      <c r="P524" s="85"/>
      <c r="Q524" s="85"/>
      <c r="R524" s="85"/>
      <c r="S524" s="97"/>
      <c r="T524" s="85"/>
      <c r="U524" s="85"/>
      <c r="V524" s="85"/>
      <c r="W524" s="85"/>
      <c r="X524" s="85"/>
      <c r="Y524" s="104"/>
      <c r="Z524" s="104"/>
      <c r="AA524" s="104"/>
      <c r="AB524" s="85"/>
      <c r="AC524" s="98"/>
      <c r="AD524" s="85"/>
      <c r="AE524" s="85"/>
      <c r="AF524" s="85"/>
      <c r="AG524" s="85"/>
      <c r="AH524" s="85"/>
      <c r="AI524" s="85"/>
      <c r="AJ524" s="85"/>
      <c r="AK524" s="85"/>
      <c r="AL524" s="85"/>
      <c r="AM524" s="85"/>
    </row>
    <row r="525" spans="1:39" x14ac:dyDescent="0.25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96"/>
      <c r="L525" s="85"/>
      <c r="M525" s="85"/>
      <c r="N525" s="85"/>
      <c r="O525" s="85"/>
      <c r="P525" s="85"/>
      <c r="Q525" s="85"/>
      <c r="R525" s="85"/>
      <c r="S525" s="97"/>
      <c r="T525" s="85"/>
      <c r="U525" s="85"/>
      <c r="V525" s="85"/>
      <c r="W525" s="85"/>
      <c r="X525" s="85"/>
      <c r="Y525" s="104"/>
      <c r="Z525" s="104"/>
      <c r="AA525" s="104"/>
      <c r="AB525" s="85"/>
      <c r="AC525" s="98"/>
      <c r="AD525" s="85"/>
      <c r="AE525" s="85"/>
      <c r="AF525" s="85"/>
      <c r="AG525" s="85"/>
      <c r="AH525" s="85"/>
      <c r="AI525" s="85"/>
      <c r="AJ525" s="85"/>
      <c r="AK525" s="85"/>
      <c r="AL525" s="85"/>
      <c r="AM525" s="85"/>
    </row>
    <row r="526" spans="1:39" x14ac:dyDescent="0.25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96"/>
      <c r="L526" s="85"/>
      <c r="M526" s="85"/>
      <c r="N526" s="85"/>
      <c r="O526" s="85"/>
      <c r="P526" s="85"/>
      <c r="Q526" s="85"/>
      <c r="R526" s="85"/>
      <c r="S526" s="97"/>
      <c r="T526" s="85"/>
      <c r="U526" s="85"/>
      <c r="V526" s="85"/>
      <c r="W526" s="85"/>
      <c r="X526" s="85"/>
      <c r="Y526" s="104"/>
      <c r="Z526" s="104"/>
      <c r="AA526" s="104"/>
      <c r="AB526" s="85"/>
      <c r="AC526" s="98"/>
      <c r="AD526" s="85"/>
      <c r="AE526" s="85"/>
      <c r="AF526" s="85"/>
      <c r="AG526" s="85"/>
      <c r="AH526" s="85"/>
      <c r="AI526" s="85"/>
      <c r="AJ526" s="85"/>
      <c r="AK526" s="85"/>
      <c r="AL526" s="85"/>
      <c r="AM526" s="85"/>
    </row>
    <row r="527" spans="1:39" x14ac:dyDescent="0.25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96"/>
      <c r="L527" s="85"/>
      <c r="M527" s="85"/>
      <c r="N527" s="85"/>
      <c r="O527" s="85"/>
      <c r="P527" s="85"/>
      <c r="Q527" s="85"/>
      <c r="R527" s="85"/>
      <c r="S527" s="97"/>
      <c r="T527" s="85"/>
      <c r="U527" s="85"/>
      <c r="V527" s="85"/>
      <c r="W527" s="85"/>
      <c r="X527" s="85"/>
      <c r="Y527" s="104"/>
      <c r="Z527" s="104"/>
      <c r="AA527" s="104"/>
      <c r="AB527" s="85"/>
      <c r="AC527" s="98"/>
      <c r="AD527" s="85"/>
      <c r="AE527" s="85"/>
      <c r="AF527" s="85"/>
      <c r="AG527" s="85"/>
      <c r="AH527" s="85"/>
      <c r="AI527" s="85"/>
      <c r="AJ527" s="85"/>
      <c r="AK527" s="85"/>
      <c r="AL527" s="85"/>
      <c r="AM527" s="85"/>
    </row>
    <row r="528" spans="1:39" x14ac:dyDescent="0.25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96"/>
      <c r="L528" s="85"/>
      <c r="M528" s="85"/>
      <c r="N528" s="85"/>
      <c r="O528" s="85"/>
      <c r="P528" s="85"/>
      <c r="Q528" s="85"/>
      <c r="R528" s="85"/>
      <c r="S528" s="97"/>
      <c r="T528" s="85"/>
      <c r="U528" s="85"/>
      <c r="V528" s="85"/>
      <c r="W528" s="85"/>
      <c r="X528" s="85"/>
      <c r="Y528" s="104"/>
      <c r="Z528" s="104"/>
      <c r="AA528" s="104"/>
      <c r="AB528" s="85"/>
      <c r="AC528" s="98"/>
      <c r="AD528" s="85"/>
      <c r="AE528" s="85"/>
      <c r="AF528" s="85"/>
      <c r="AG528" s="85"/>
      <c r="AH528" s="85"/>
      <c r="AI528" s="85"/>
      <c r="AJ528" s="85"/>
      <c r="AK528" s="85"/>
      <c r="AL528" s="85"/>
      <c r="AM528" s="85"/>
    </row>
    <row r="529" spans="1:39" x14ac:dyDescent="0.25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96"/>
      <c r="L529" s="85"/>
      <c r="M529" s="85"/>
      <c r="N529" s="85"/>
      <c r="O529" s="85"/>
      <c r="P529" s="85"/>
      <c r="Q529" s="85"/>
      <c r="R529" s="85"/>
      <c r="S529" s="97"/>
      <c r="T529" s="85"/>
      <c r="U529" s="85"/>
      <c r="V529" s="85"/>
      <c r="W529" s="85"/>
      <c r="X529" s="85"/>
      <c r="Y529" s="104"/>
      <c r="Z529" s="104"/>
      <c r="AA529" s="104"/>
      <c r="AB529" s="85"/>
      <c r="AC529" s="98"/>
      <c r="AD529" s="85"/>
      <c r="AE529" s="85"/>
      <c r="AF529" s="85"/>
      <c r="AG529" s="85"/>
      <c r="AH529" s="85"/>
      <c r="AI529" s="85"/>
      <c r="AJ529" s="85"/>
      <c r="AK529" s="85"/>
      <c r="AL529" s="85"/>
      <c r="AM529" s="85"/>
    </row>
    <row r="530" spans="1:39" x14ac:dyDescent="0.25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96"/>
      <c r="L530" s="85"/>
      <c r="M530" s="85"/>
      <c r="N530" s="85"/>
      <c r="O530" s="85"/>
      <c r="P530" s="85"/>
      <c r="Q530" s="85"/>
      <c r="R530" s="85"/>
      <c r="S530" s="97"/>
      <c r="T530" s="85"/>
      <c r="U530" s="85"/>
      <c r="V530" s="85"/>
      <c r="W530" s="85"/>
      <c r="X530" s="85"/>
      <c r="Y530" s="104"/>
      <c r="Z530" s="104"/>
      <c r="AA530" s="104"/>
      <c r="AB530" s="85"/>
      <c r="AC530" s="98"/>
      <c r="AD530" s="85"/>
      <c r="AE530" s="85"/>
      <c r="AF530" s="85"/>
      <c r="AG530" s="85"/>
      <c r="AH530" s="85"/>
      <c r="AI530" s="85"/>
      <c r="AJ530" s="85"/>
      <c r="AK530" s="85"/>
      <c r="AL530" s="85"/>
      <c r="AM530" s="85"/>
    </row>
    <row r="531" spans="1:39" x14ac:dyDescent="0.25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96"/>
      <c r="L531" s="85"/>
      <c r="M531" s="85"/>
      <c r="N531" s="85"/>
      <c r="O531" s="85"/>
      <c r="P531" s="85"/>
      <c r="Q531" s="85"/>
      <c r="R531" s="85"/>
      <c r="S531" s="97"/>
      <c r="T531" s="85"/>
      <c r="U531" s="85"/>
      <c r="V531" s="85"/>
      <c r="W531" s="85"/>
      <c r="X531" s="85"/>
      <c r="Y531" s="104"/>
      <c r="Z531" s="104"/>
      <c r="AA531" s="104"/>
      <c r="AB531" s="85"/>
      <c r="AC531" s="98"/>
      <c r="AD531" s="85"/>
      <c r="AE531" s="85"/>
      <c r="AF531" s="85"/>
      <c r="AG531" s="85"/>
      <c r="AH531" s="85"/>
      <c r="AI531" s="85"/>
      <c r="AJ531" s="85"/>
      <c r="AK531" s="85"/>
      <c r="AL531" s="85"/>
      <c r="AM531" s="85"/>
    </row>
    <row r="532" spans="1:39" x14ac:dyDescent="0.25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96"/>
      <c r="L532" s="85"/>
      <c r="M532" s="85"/>
      <c r="N532" s="85"/>
      <c r="O532" s="85"/>
      <c r="P532" s="85"/>
      <c r="Q532" s="85"/>
      <c r="R532" s="85"/>
      <c r="S532" s="97"/>
      <c r="T532" s="85"/>
      <c r="U532" s="85"/>
      <c r="V532" s="85"/>
      <c r="W532" s="85"/>
      <c r="X532" s="85"/>
      <c r="Y532" s="104"/>
      <c r="Z532" s="104"/>
      <c r="AA532" s="104"/>
      <c r="AB532" s="85"/>
      <c r="AC532" s="98"/>
      <c r="AD532" s="85"/>
      <c r="AE532" s="85"/>
      <c r="AF532" s="85"/>
      <c r="AG532" s="85"/>
      <c r="AH532" s="85"/>
      <c r="AI532" s="85"/>
      <c r="AJ532" s="85"/>
      <c r="AK532" s="85"/>
      <c r="AL532" s="85"/>
      <c r="AM532" s="85"/>
    </row>
    <row r="533" spans="1:39" x14ac:dyDescent="0.25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96"/>
      <c r="L533" s="85"/>
      <c r="M533" s="85"/>
      <c r="N533" s="85"/>
      <c r="O533" s="85"/>
      <c r="P533" s="85"/>
      <c r="Q533" s="85"/>
      <c r="R533" s="85"/>
      <c r="S533" s="97"/>
      <c r="T533" s="85"/>
      <c r="U533" s="85"/>
      <c r="V533" s="85"/>
      <c r="W533" s="85"/>
      <c r="X533" s="85"/>
      <c r="Y533" s="104"/>
      <c r="Z533" s="104"/>
      <c r="AA533" s="104"/>
      <c r="AB533" s="85"/>
      <c r="AC533" s="98"/>
      <c r="AD533" s="85"/>
      <c r="AE533" s="85"/>
      <c r="AF533" s="85"/>
      <c r="AG533" s="85"/>
      <c r="AH533" s="85"/>
      <c r="AI533" s="85"/>
      <c r="AJ533" s="85"/>
      <c r="AK533" s="85"/>
      <c r="AL533" s="85"/>
      <c r="AM533" s="85"/>
    </row>
    <row r="534" spans="1:39" x14ac:dyDescent="0.25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96"/>
      <c r="L534" s="85"/>
      <c r="M534" s="85"/>
      <c r="N534" s="85"/>
      <c r="O534" s="85"/>
      <c r="P534" s="85"/>
      <c r="Q534" s="85"/>
      <c r="R534" s="85"/>
      <c r="S534" s="97"/>
      <c r="T534" s="85"/>
      <c r="U534" s="85"/>
      <c r="V534" s="85"/>
      <c r="W534" s="85"/>
      <c r="X534" s="85"/>
      <c r="Y534" s="104"/>
      <c r="Z534" s="104"/>
      <c r="AA534" s="104"/>
      <c r="AB534" s="85"/>
      <c r="AC534" s="98"/>
      <c r="AD534" s="85"/>
      <c r="AE534" s="85"/>
      <c r="AF534" s="85"/>
      <c r="AG534" s="85"/>
      <c r="AH534" s="85"/>
      <c r="AI534" s="85"/>
      <c r="AJ534" s="85"/>
      <c r="AK534" s="85"/>
      <c r="AL534" s="85"/>
      <c r="AM534" s="85"/>
    </row>
    <row r="535" spans="1:39" x14ac:dyDescent="0.25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96"/>
      <c r="L535" s="85"/>
      <c r="M535" s="85"/>
      <c r="N535" s="85"/>
      <c r="O535" s="85"/>
      <c r="P535" s="85"/>
      <c r="Q535" s="85"/>
      <c r="R535" s="85"/>
      <c r="S535" s="97"/>
      <c r="T535" s="85"/>
      <c r="U535" s="85"/>
      <c r="V535" s="85"/>
      <c r="W535" s="85"/>
      <c r="X535" s="85"/>
      <c r="Y535" s="104"/>
      <c r="Z535" s="104"/>
      <c r="AA535" s="104"/>
      <c r="AB535" s="85"/>
      <c r="AC535" s="98"/>
      <c r="AD535" s="85"/>
      <c r="AE535" s="85"/>
      <c r="AF535" s="85"/>
      <c r="AG535" s="85"/>
      <c r="AH535" s="85"/>
      <c r="AI535" s="85"/>
      <c r="AJ535" s="85"/>
      <c r="AK535" s="85"/>
      <c r="AL535" s="85"/>
      <c r="AM535" s="85"/>
    </row>
    <row r="536" spans="1:39" x14ac:dyDescent="0.25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96"/>
      <c r="L536" s="85"/>
      <c r="M536" s="85"/>
      <c r="N536" s="85"/>
      <c r="O536" s="85"/>
      <c r="P536" s="85"/>
      <c r="Q536" s="85"/>
      <c r="R536" s="85"/>
      <c r="S536" s="97"/>
      <c r="T536" s="85"/>
      <c r="U536" s="85"/>
      <c r="V536" s="85"/>
      <c r="W536" s="85"/>
      <c r="X536" s="85"/>
      <c r="Y536" s="104"/>
      <c r="Z536" s="104"/>
      <c r="AA536" s="104"/>
      <c r="AB536" s="85"/>
      <c r="AC536" s="98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</row>
    <row r="537" spans="1:39" x14ac:dyDescent="0.25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96"/>
      <c r="L537" s="85"/>
      <c r="M537" s="85"/>
      <c r="N537" s="85"/>
      <c r="O537" s="85"/>
      <c r="P537" s="85"/>
      <c r="Q537" s="85"/>
      <c r="R537" s="85"/>
      <c r="S537" s="97"/>
      <c r="T537" s="85"/>
      <c r="U537" s="85"/>
      <c r="V537" s="85"/>
      <c r="W537" s="85"/>
      <c r="X537" s="85"/>
      <c r="Y537" s="104"/>
      <c r="Z537" s="104"/>
      <c r="AA537" s="104"/>
      <c r="AB537" s="85"/>
      <c r="AC537" s="98"/>
      <c r="AD537" s="85"/>
      <c r="AE537" s="85"/>
      <c r="AF537" s="85"/>
      <c r="AG537" s="85"/>
      <c r="AH537" s="85"/>
      <c r="AI537" s="85"/>
      <c r="AJ537" s="85"/>
      <c r="AK537" s="85"/>
      <c r="AL537" s="85"/>
      <c r="AM537" s="85"/>
    </row>
    <row r="538" spans="1:39" x14ac:dyDescent="0.25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96"/>
      <c r="L538" s="85"/>
      <c r="M538" s="85"/>
      <c r="N538" s="85"/>
      <c r="O538" s="85"/>
      <c r="P538" s="85"/>
      <c r="Q538" s="85"/>
      <c r="R538" s="85"/>
      <c r="S538" s="97"/>
      <c r="T538" s="85"/>
      <c r="U538" s="85"/>
      <c r="V538" s="85"/>
      <c r="W538" s="85"/>
      <c r="X538" s="85"/>
      <c r="Y538" s="104"/>
      <c r="Z538" s="104"/>
      <c r="AA538" s="104"/>
      <c r="AB538" s="85"/>
      <c r="AC538" s="98"/>
      <c r="AD538" s="85"/>
      <c r="AE538" s="85"/>
      <c r="AF538" s="85"/>
      <c r="AG538" s="85"/>
      <c r="AH538" s="85"/>
      <c r="AI538" s="85"/>
      <c r="AJ538" s="85"/>
      <c r="AK538" s="85"/>
      <c r="AL538" s="85"/>
      <c r="AM538" s="85"/>
    </row>
    <row r="539" spans="1:39" x14ac:dyDescent="0.25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96"/>
      <c r="L539" s="85"/>
      <c r="M539" s="85"/>
      <c r="N539" s="85"/>
      <c r="O539" s="85"/>
      <c r="P539" s="85"/>
      <c r="Q539" s="85"/>
      <c r="R539" s="85"/>
      <c r="S539" s="97"/>
      <c r="T539" s="85"/>
      <c r="U539" s="85"/>
      <c r="V539" s="85"/>
      <c r="W539" s="85"/>
      <c r="X539" s="85"/>
      <c r="Y539" s="104"/>
      <c r="Z539" s="104"/>
      <c r="AA539" s="104"/>
      <c r="AB539" s="85"/>
      <c r="AC539" s="98"/>
      <c r="AD539" s="85"/>
      <c r="AE539" s="85"/>
      <c r="AF539" s="85"/>
      <c r="AG539" s="85"/>
      <c r="AH539" s="85"/>
      <c r="AI539" s="85"/>
      <c r="AJ539" s="85"/>
      <c r="AK539" s="85"/>
      <c r="AL539" s="85"/>
      <c r="AM539" s="85"/>
    </row>
    <row r="540" spans="1:39" x14ac:dyDescent="0.25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96"/>
      <c r="L540" s="85"/>
      <c r="M540" s="85"/>
      <c r="N540" s="85"/>
      <c r="O540" s="85"/>
      <c r="P540" s="85"/>
      <c r="Q540" s="85"/>
      <c r="R540" s="85"/>
      <c r="S540" s="97"/>
      <c r="T540" s="85"/>
      <c r="U540" s="85"/>
      <c r="V540" s="85"/>
      <c r="W540" s="85"/>
      <c r="X540" s="85"/>
      <c r="Y540" s="104"/>
      <c r="Z540" s="104"/>
      <c r="AA540" s="104"/>
      <c r="AB540" s="85"/>
      <c r="AC540" s="98"/>
      <c r="AD540" s="85"/>
      <c r="AE540" s="85"/>
      <c r="AF540" s="85"/>
      <c r="AG540" s="85"/>
      <c r="AH540" s="85"/>
      <c r="AI540" s="85"/>
      <c r="AJ540" s="85"/>
      <c r="AK540" s="85"/>
      <c r="AL540" s="85"/>
      <c r="AM540" s="85"/>
    </row>
    <row r="541" spans="1:39" x14ac:dyDescent="0.25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96"/>
      <c r="L541" s="85"/>
      <c r="M541" s="85"/>
      <c r="N541" s="85"/>
      <c r="O541" s="85"/>
      <c r="P541" s="85"/>
      <c r="Q541" s="85"/>
      <c r="R541" s="85"/>
      <c r="S541" s="97"/>
      <c r="T541" s="85"/>
      <c r="U541" s="85"/>
      <c r="V541" s="85"/>
      <c r="W541" s="85"/>
      <c r="X541" s="85"/>
      <c r="Y541" s="104"/>
      <c r="Z541" s="104"/>
      <c r="AA541" s="104"/>
      <c r="AB541" s="85"/>
      <c r="AC541" s="98"/>
      <c r="AD541" s="85"/>
      <c r="AE541" s="85"/>
      <c r="AF541" s="85"/>
      <c r="AG541" s="85"/>
      <c r="AH541" s="85"/>
      <c r="AI541" s="85"/>
      <c r="AJ541" s="85"/>
      <c r="AK541" s="85"/>
      <c r="AL541" s="85"/>
      <c r="AM541" s="85"/>
    </row>
    <row r="542" spans="1:39" x14ac:dyDescent="0.25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96"/>
      <c r="L542" s="85"/>
      <c r="M542" s="85"/>
      <c r="N542" s="85"/>
      <c r="O542" s="85"/>
      <c r="P542" s="85"/>
      <c r="Q542" s="85"/>
      <c r="R542" s="85"/>
      <c r="S542" s="97"/>
      <c r="T542" s="85"/>
      <c r="U542" s="85"/>
      <c r="V542" s="85"/>
      <c r="W542" s="85"/>
      <c r="X542" s="85"/>
      <c r="Y542" s="104"/>
      <c r="Z542" s="104"/>
      <c r="AA542" s="104"/>
      <c r="AB542" s="85"/>
      <c r="AC542" s="98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</row>
    <row r="543" spans="1:39" x14ac:dyDescent="0.25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96"/>
      <c r="L543" s="85"/>
      <c r="M543" s="85"/>
      <c r="N543" s="85"/>
      <c r="O543" s="85"/>
      <c r="P543" s="85"/>
      <c r="Q543" s="85"/>
      <c r="R543" s="85"/>
      <c r="S543" s="97"/>
      <c r="T543" s="85"/>
      <c r="U543" s="85"/>
      <c r="V543" s="85"/>
      <c r="W543" s="85"/>
      <c r="X543" s="85"/>
      <c r="Y543" s="104"/>
      <c r="Z543" s="104"/>
      <c r="AA543" s="104"/>
      <c r="AB543" s="85"/>
      <c r="AC543" s="98"/>
      <c r="AD543" s="85"/>
      <c r="AE543" s="85"/>
      <c r="AF543" s="85"/>
      <c r="AG543" s="85"/>
      <c r="AH543" s="85"/>
      <c r="AI543" s="85"/>
      <c r="AJ543" s="85"/>
      <c r="AK543" s="85"/>
      <c r="AL543" s="85"/>
      <c r="AM543" s="85"/>
    </row>
    <row r="544" spans="1:39" x14ac:dyDescent="0.25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96"/>
      <c r="L544" s="85"/>
      <c r="M544" s="85"/>
      <c r="N544" s="85"/>
      <c r="O544" s="85"/>
      <c r="P544" s="85"/>
      <c r="Q544" s="85"/>
      <c r="R544" s="85"/>
      <c r="S544" s="97"/>
      <c r="T544" s="85"/>
      <c r="U544" s="85"/>
      <c r="V544" s="85"/>
      <c r="W544" s="85"/>
      <c r="X544" s="85"/>
      <c r="Y544" s="104"/>
      <c r="Z544" s="104"/>
      <c r="AA544" s="104"/>
      <c r="AB544" s="85"/>
      <c r="AC544" s="98"/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</row>
    <row r="545" spans="1:39" x14ac:dyDescent="0.25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96"/>
      <c r="L545" s="85"/>
      <c r="M545" s="85"/>
      <c r="N545" s="85"/>
      <c r="O545" s="85"/>
      <c r="P545" s="85"/>
      <c r="Q545" s="85"/>
      <c r="R545" s="85"/>
      <c r="S545" s="97"/>
      <c r="T545" s="85"/>
      <c r="U545" s="85"/>
      <c r="V545" s="85"/>
      <c r="W545" s="85"/>
      <c r="X545" s="85"/>
      <c r="Y545" s="104"/>
      <c r="Z545" s="104"/>
      <c r="AA545" s="104"/>
      <c r="AB545" s="85"/>
      <c r="AC545" s="98"/>
      <c r="AD545" s="85"/>
      <c r="AE545" s="85"/>
      <c r="AF545" s="85"/>
      <c r="AG545" s="85"/>
      <c r="AH545" s="85"/>
      <c r="AI545" s="85"/>
      <c r="AJ545" s="85"/>
      <c r="AK545" s="85"/>
      <c r="AL545" s="85"/>
      <c r="AM545" s="85"/>
    </row>
    <row r="546" spans="1:39" x14ac:dyDescent="0.25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96"/>
      <c r="L546" s="85"/>
      <c r="M546" s="85"/>
      <c r="N546" s="85"/>
      <c r="O546" s="85"/>
      <c r="P546" s="85"/>
      <c r="Q546" s="85"/>
      <c r="R546" s="85"/>
      <c r="S546" s="97"/>
      <c r="T546" s="85"/>
      <c r="U546" s="85"/>
      <c r="V546" s="85"/>
      <c r="W546" s="85"/>
      <c r="X546" s="85"/>
      <c r="Y546" s="104"/>
      <c r="Z546" s="104"/>
      <c r="AA546" s="104"/>
      <c r="AB546" s="85"/>
      <c r="AC546" s="98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</row>
    <row r="547" spans="1:39" x14ac:dyDescent="0.25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96"/>
      <c r="L547" s="85"/>
      <c r="M547" s="85"/>
      <c r="N547" s="85"/>
      <c r="O547" s="85"/>
      <c r="P547" s="85"/>
      <c r="Q547" s="85"/>
      <c r="R547" s="85"/>
      <c r="S547" s="97"/>
      <c r="T547" s="85"/>
      <c r="U547" s="85"/>
      <c r="V547" s="85"/>
      <c r="W547" s="85"/>
      <c r="X547" s="85"/>
      <c r="Y547" s="104"/>
      <c r="Z547" s="104"/>
      <c r="AA547" s="104"/>
      <c r="AB547" s="85"/>
      <c r="AC547" s="98"/>
      <c r="AD547" s="85"/>
      <c r="AE547" s="85"/>
      <c r="AF547" s="85"/>
      <c r="AG547" s="85"/>
      <c r="AH547" s="85"/>
      <c r="AI547" s="85"/>
      <c r="AJ547" s="85"/>
      <c r="AK547" s="85"/>
      <c r="AL547" s="85"/>
      <c r="AM547" s="85"/>
    </row>
    <row r="548" spans="1:39" x14ac:dyDescent="0.25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96"/>
      <c r="L548" s="85"/>
      <c r="M548" s="85"/>
      <c r="N548" s="85"/>
      <c r="O548" s="85"/>
      <c r="P548" s="85"/>
      <c r="Q548" s="85"/>
      <c r="R548" s="85"/>
      <c r="S548" s="97"/>
      <c r="T548" s="85"/>
      <c r="U548" s="85"/>
      <c r="V548" s="85"/>
      <c r="W548" s="85"/>
      <c r="X548" s="85"/>
      <c r="Y548" s="104"/>
      <c r="Z548" s="104"/>
      <c r="AA548" s="104"/>
      <c r="AB548" s="85"/>
      <c r="AC548" s="98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</row>
    <row r="549" spans="1:39" x14ac:dyDescent="0.25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96"/>
      <c r="L549" s="85"/>
      <c r="M549" s="85"/>
      <c r="N549" s="85"/>
      <c r="O549" s="85"/>
      <c r="P549" s="85"/>
      <c r="Q549" s="85"/>
      <c r="R549" s="85"/>
      <c r="S549" s="97"/>
      <c r="T549" s="85"/>
      <c r="U549" s="85"/>
      <c r="V549" s="85"/>
      <c r="W549" s="85"/>
      <c r="X549" s="85"/>
      <c r="Y549" s="104"/>
      <c r="Z549" s="104"/>
      <c r="AA549" s="104"/>
      <c r="AB549" s="85"/>
      <c r="AC549" s="98"/>
      <c r="AD549" s="85"/>
      <c r="AE549" s="85"/>
      <c r="AF549" s="85"/>
      <c r="AG549" s="85"/>
      <c r="AH549" s="85"/>
      <c r="AI549" s="85"/>
      <c r="AJ549" s="85"/>
      <c r="AK549" s="85"/>
      <c r="AL549" s="85"/>
      <c r="AM549" s="85"/>
    </row>
    <row r="550" spans="1:39" x14ac:dyDescent="0.25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96"/>
      <c r="L550" s="85"/>
      <c r="M550" s="85"/>
      <c r="N550" s="85"/>
      <c r="O550" s="85"/>
      <c r="P550" s="85"/>
      <c r="Q550" s="85"/>
      <c r="R550" s="85"/>
      <c r="S550" s="97"/>
      <c r="T550" s="85"/>
      <c r="U550" s="85"/>
      <c r="V550" s="85"/>
      <c r="W550" s="85"/>
      <c r="X550" s="85"/>
      <c r="Y550" s="104"/>
      <c r="Z550" s="104"/>
      <c r="AA550" s="104"/>
      <c r="AB550" s="85"/>
      <c r="AC550" s="98"/>
      <c r="AD550" s="85"/>
      <c r="AE550" s="85"/>
      <c r="AF550" s="85"/>
      <c r="AG550" s="85"/>
      <c r="AH550" s="85"/>
      <c r="AI550" s="85"/>
      <c r="AJ550" s="85"/>
      <c r="AK550" s="85"/>
      <c r="AL550" s="85"/>
      <c r="AM550" s="85"/>
    </row>
    <row r="551" spans="1:39" x14ac:dyDescent="0.25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96"/>
      <c r="L551" s="85"/>
      <c r="M551" s="85"/>
      <c r="N551" s="85"/>
      <c r="O551" s="85"/>
      <c r="P551" s="85"/>
      <c r="Q551" s="85"/>
      <c r="R551" s="85"/>
      <c r="S551" s="97"/>
      <c r="T551" s="85"/>
      <c r="U551" s="85"/>
      <c r="V551" s="85"/>
      <c r="W551" s="85"/>
      <c r="X551" s="85"/>
      <c r="Y551" s="104"/>
      <c r="Z551" s="104"/>
      <c r="AA551" s="104"/>
      <c r="AB551" s="85"/>
      <c r="AC551" s="98"/>
      <c r="AD551" s="85"/>
      <c r="AE551" s="85"/>
      <c r="AF551" s="85"/>
      <c r="AG551" s="85"/>
      <c r="AH551" s="85"/>
      <c r="AI551" s="85"/>
      <c r="AJ551" s="85"/>
      <c r="AK551" s="85"/>
      <c r="AL551" s="85"/>
      <c r="AM551" s="85"/>
    </row>
    <row r="552" spans="1:39" x14ac:dyDescent="0.25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96"/>
      <c r="L552" s="85"/>
      <c r="M552" s="85"/>
      <c r="N552" s="85"/>
      <c r="O552" s="85"/>
      <c r="P552" s="85"/>
      <c r="Q552" s="85"/>
      <c r="R552" s="85"/>
      <c r="S552" s="97"/>
      <c r="T552" s="85"/>
      <c r="U552" s="85"/>
      <c r="V552" s="85"/>
      <c r="W552" s="85"/>
      <c r="X552" s="85"/>
      <c r="Y552" s="104"/>
      <c r="Z552" s="104"/>
      <c r="AA552" s="104"/>
      <c r="AB552" s="85"/>
      <c r="AC552" s="98"/>
      <c r="AD552" s="85"/>
      <c r="AE552" s="85"/>
      <c r="AF552" s="85"/>
      <c r="AG552" s="85"/>
      <c r="AH552" s="85"/>
      <c r="AI552" s="85"/>
      <c r="AJ552" s="85"/>
      <c r="AK552" s="85"/>
      <c r="AL552" s="85"/>
      <c r="AM552" s="85"/>
    </row>
    <row r="553" spans="1:39" x14ac:dyDescent="0.25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96"/>
      <c r="L553" s="85"/>
      <c r="M553" s="85"/>
      <c r="N553" s="85"/>
      <c r="O553" s="85"/>
      <c r="P553" s="85"/>
      <c r="Q553" s="85"/>
      <c r="R553" s="85"/>
      <c r="S553" s="97"/>
      <c r="T553" s="85"/>
      <c r="U553" s="85"/>
      <c r="V553" s="85"/>
      <c r="W553" s="85"/>
      <c r="X553" s="85"/>
      <c r="Y553" s="104"/>
      <c r="Z553" s="104"/>
      <c r="AA553" s="104"/>
      <c r="AB553" s="85"/>
      <c r="AC553" s="98"/>
      <c r="AD553" s="85"/>
      <c r="AE553" s="85"/>
      <c r="AF553" s="85"/>
      <c r="AG553" s="85"/>
      <c r="AH553" s="85"/>
      <c r="AI553" s="85"/>
      <c r="AJ553" s="85"/>
      <c r="AK553" s="85"/>
      <c r="AL553" s="85"/>
      <c r="AM553" s="85"/>
    </row>
    <row r="554" spans="1:39" x14ac:dyDescent="0.25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96"/>
      <c r="L554" s="85"/>
      <c r="M554" s="85"/>
      <c r="N554" s="85"/>
      <c r="O554" s="85"/>
      <c r="P554" s="85"/>
      <c r="Q554" s="85"/>
      <c r="R554" s="85"/>
      <c r="S554" s="97"/>
      <c r="T554" s="85"/>
      <c r="U554" s="85"/>
      <c r="V554" s="85"/>
      <c r="W554" s="85"/>
      <c r="X554" s="85"/>
      <c r="Y554" s="104"/>
      <c r="Z554" s="104"/>
      <c r="AA554" s="104"/>
      <c r="AB554" s="85"/>
      <c r="AC554" s="98"/>
      <c r="AD554" s="85"/>
      <c r="AE554" s="85"/>
      <c r="AF554" s="85"/>
      <c r="AG554" s="85"/>
      <c r="AH554" s="85"/>
      <c r="AI554" s="85"/>
      <c r="AJ554" s="85"/>
      <c r="AK554" s="85"/>
      <c r="AL554" s="85"/>
      <c r="AM554" s="85"/>
    </row>
    <row r="555" spans="1:39" x14ac:dyDescent="0.25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96"/>
      <c r="L555" s="85"/>
      <c r="M555" s="85"/>
      <c r="N555" s="85"/>
      <c r="O555" s="85"/>
      <c r="P555" s="85"/>
      <c r="Q555" s="85"/>
      <c r="R555" s="85"/>
      <c r="S555" s="97"/>
      <c r="T555" s="85"/>
      <c r="U555" s="85"/>
      <c r="V555" s="85"/>
      <c r="W555" s="85"/>
      <c r="X555" s="85"/>
      <c r="Y555" s="104"/>
      <c r="Z555" s="104"/>
      <c r="AA555" s="104"/>
      <c r="AB555" s="85"/>
      <c r="AC555" s="98"/>
      <c r="AD555" s="85"/>
      <c r="AE555" s="85"/>
      <c r="AF555" s="85"/>
      <c r="AG555" s="85"/>
      <c r="AH555" s="85"/>
      <c r="AI555" s="85"/>
      <c r="AJ555" s="85"/>
      <c r="AK555" s="85"/>
      <c r="AL555" s="85"/>
      <c r="AM555" s="85"/>
    </row>
    <row r="556" spans="1:39" x14ac:dyDescent="0.25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96"/>
      <c r="L556" s="85"/>
      <c r="M556" s="85"/>
      <c r="N556" s="85"/>
      <c r="O556" s="85"/>
      <c r="P556" s="85"/>
      <c r="Q556" s="85"/>
      <c r="R556" s="85"/>
      <c r="S556" s="97"/>
      <c r="T556" s="85"/>
      <c r="U556" s="85"/>
      <c r="V556" s="85"/>
      <c r="W556" s="85"/>
      <c r="X556" s="85"/>
      <c r="Y556" s="104"/>
      <c r="Z556" s="104"/>
      <c r="AA556" s="104"/>
      <c r="AB556" s="85"/>
      <c r="AC556" s="98"/>
      <c r="AD556" s="85"/>
      <c r="AE556" s="85"/>
      <c r="AF556" s="85"/>
      <c r="AG556" s="85"/>
      <c r="AH556" s="85"/>
      <c r="AI556" s="85"/>
      <c r="AJ556" s="85"/>
      <c r="AK556" s="85"/>
      <c r="AL556" s="85"/>
      <c r="AM556" s="85"/>
    </row>
    <row r="557" spans="1:39" x14ac:dyDescent="0.25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96"/>
      <c r="L557" s="85"/>
      <c r="M557" s="85"/>
      <c r="N557" s="85"/>
      <c r="O557" s="85"/>
      <c r="P557" s="85"/>
      <c r="Q557" s="85"/>
      <c r="R557" s="85"/>
      <c r="S557" s="97"/>
      <c r="T557" s="85"/>
      <c r="U557" s="85"/>
      <c r="V557" s="85"/>
      <c r="W557" s="85"/>
      <c r="X557" s="85"/>
      <c r="Y557" s="104"/>
      <c r="Z557" s="104"/>
      <c r="AA557" s="104"/>
      <c r="AB557" s="85"/>
      <c r="AC557" s="98"/>
      <c r="AD557" s="85"/>
      <c r="AE557" s="85"/>
      <c r="AF557" s="85"/>
      <c r="AG557" s="85"/>
      <c r="AH557" s="85"/>
      <c r="AI557" s="85"/>
      <c r="AJ557" s="85"/>
      <c r="AK557" s="85"/>
      <c r="AL557" s="85"/>
      <c r="AM557" s="85"/>
    </row>
    <row r="558" spans="1:39" x14ac:dyDescent="0.25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96"/>
      <c r="L558" s="85"/>
      <c r="M558" s="85"/>
      <c r="N558" s="85"/>
      <c r="O558" s="85"/>
      <c r="P558" s="85"/>
      <c r="Q558" s="85"/>
      <c r="R558" s="85"/>
      <c r="S558" s="97"/>
      <c r="T558" s="85"/>
      <c r="U558" s="85"/>
      <c r="V558" s="85"/>
      <c r="W558" s="85"/>
      <c r="X558" s="85"/>
      <c r="Y558" s="104"/>
      <c r="Z558" s="104"/>
      <c r="AA558" s="104"/>
      <c r="AB558" s="85"/>
      <c r="AC558" s="98"/>
      <c r="AD558" s="85"/>
      <c r="AE558" s="85"/>
      <c r="AF558" s="85"/>
      <c r="AG558" s="85"/>
      <c r="AH558" s="85"/>
      <c r="AI558" s="85"/>
      <c r="AJ558" s="85"/>
      <c r="AK558" s="85"/>
      <c r="AL558" s="85"/>
      <c r="AM558" s="85"/>
    </row>
    <row r="559" spans="1:39" x14ac:dyDescent="0.25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96"/>
      <c r="L559" s="85"/>
      <c r="M559" s="85"/>
      <c r="N559" s="85"/>
      <c r="O559" s="85"/>
      <c r="P559" s="85"/>
      <c r="Q559" s="85"/>
      <c r="R559" s="85"/>
      <c r="S559" s="97"/>
      <c r="T559" s="85"/>
      <c r="U559" s="85"/>
      <c r="V559" s="85"/>
      <c r="W559" s="85"/>
      <c r="X559" s="85"/>
      <c r="Y559" s="104"/>
      <c r="Z559" s="104"/>
      <c r="AA559" s="104"/>
      <c r="AB559" s="85"/>
      <c r="AC559" s="98"/>
      <c r="AD559" s="85"/>
      <c r="AE559" s="85"/>
      <c r="AF559" s="85"/>
      <c r="AG559" s="85"/>
      <c r="AH559" s="85"/>
      <c r="AI559" s="85"/>
      <c r="AJ559" s="85"/>
      <c r="AK559" s="85"/>
      <c r="AL559" s="85"/>
      <c r="AM559" s="85"/>
    </row>
    <row r="560" spans="1:39" x14ac:dyDescent="0.25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96"/>
      <c r="L560" s="85"/>
      <c r="M560" s="85"/>
      <c r="N560" s="85"/>
      <c r="O560" s="85"/>
      <c r="P560" s="85"/>
      <c r="Q560" s="85"/>
      <c r="R560" s="85"/>
      <c r="S560" s="97"/>
      <c r="T560" s="85"/>
      <c r="U560" s="85"/>
      <c r="V560" s="85"/>
      <c r="W560" s="85"/>
      <c r="X560" s="85"/>
      <c r="Y560" s="104"/>
      <c r="Z560" s="104"/>
      <c r="AA560" s="104"/>
      <c r="AB560" s="85"/>
      <c r="AC560" s="98"/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</row>
    <row r="561" spans="1:39" x14ac:dyDescent="0.25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96"/>
      <c r="L561" s="85"/>
      <c r="M561" s="85"/>
      <c r="N561" s="85"/>
      <c r="O561" s="85"/>
      <c r="P561" s="85"/>
      <c r="Q561" s="85"/>
      <c r="R561" s="85"/>
      <c r="S561" s="97"/>
      <c r="T561" s="85"/>
      <c r="U561" s="85"/>
      <c r="V561" s="85"/>
      <c r="W561" s="85"/>
      <c r="X561" s="85"/>
      <c r="Y561" s="104"/>
      <c r="Z561" s="104"/>
      <c r="AA561" s="104"/>
      <c r="AB561" s="85"/>
      <c r="AC561" s="98"/>
      <c r="AD561" s="85"/>
      <c r="AE561" s="85"/>
      <c r="AF561" s="85"/>
      <c r="AG561" s="85"/>
      <c r="AH561" s="85"/>
      <c r="AI561" s="85"/>
      <c r="AJ561" s="85"/>
      <c r="AK561" s="85"/>
      <c r="AL561" s="85"/>
      <c r="AM561" s="85"/>
    </row>
    <row r="562" spans="1:39" x14ac:dyDescent="0.25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96"/>
      <c r="L562" s="85"/>
      <c r="M562" s="85"/>
      <c r="N562" s="85"/>
      <c r="O562" s="85"/>
      <c r="P562" s="85"/>
      <c r="Q562" s="85"/>
      <c r="R562" s="85"/>
      <c r="S562" s="97"/>
      <c r="T562" s="85"/>
      <c r="U562" s="85"/>
      <c r="V562" s="85"/>
      <c r="W562" s="85"/>
      <c r="X562" s="85"/>
      <c r="Y562" s="104"/>
      <c r="Z562" s="104"/>
      <c r="AA562" s="104"/>
      <c r="AB562" s="85"/>
      <c r="AC562" s="98"/>
      <c r="AD562" s="85"/>
      <c r="AE562" s="85"/>
      <c r="AF562" s="85"/>
      <c r="AG562" s="85"/>
      <c r="AH562" s="85"/>
      <c r="AI562" s="85"/>
      <c r="AJ562" s="85"/>
      <c r="AK562" s="85"/>
      <c r="AL562" s="85"/>
      <c r="AM562" s="85"/>
    </row>
    <row r="563" spans="1:39" x14ac:dyDescent="0.25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96"/>
      <c r="L563" s="85"/>
      <c r="M563" s="85"/>
      <c r="N563" s="85"/>
      <c r="O563" s="85"/>
      <c r="P563" s="85"/>
      <c r="Q563" s="85"/>
      <c r="R563" s="85"/>
      <c r="S563" s="97"/>
      <c r="T563" s="85"/>
      <c r="U563" s="85"/>
      <c r="V563" s="85"/>
      <c r="W563" s="85"/>
      <c r="X563" s="85"/>
      <c r="Y563" s="104"/>
      <c r="Z563" s="104"/>
      <c r="AA563" s="104"/>
      <c r="AB563" s="85"/>
      <c r="AC563" s="98"/>
      <c r="AD563" s="85"/>
      <c r="AE563" s="85"/>
      <c r="AF563" s="85"/>
      <c r="AG563" s="85"/>
      <c r="AH563" s="85"/>
      <c r="AI563" s="85"/>
      <c r="AJ563" s="85"/>
      <c r="AK563" s="85"/>
      <c r="AL563" s="85"/>
      <c r="AM563" s="85"/>
    </row>
    <row r="564" spans="1:39" x14ac:dyDescent="0.25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96"/>
      <c r="L564" s="85"/>
      <c r="M564" s="85"/>
      <c r="N564" s="85"/>
      <c r="O564" s="85"/>
      <c r="P564" s="85"/>
      <c r="Q564" s="85"/>
      <c r="R564" s="85"/>
      <c r="S564" s="97"/>
      <c r="T564" s="85"/>
      <c r="U564" s="85"/>
      <c r="V564" s="85"/>
      <c r="W564" s="85"/>
      <c r="X564" s="85"/>
      <c r="Y564" s="104"/>
      <c r="Z564" s="104"/>
      <c r="AA564" s="104"/>
      <c r="AB564" s="85"/>
      <c r="AC564" s="98"/>
      <c r="AD564" s="85"/>
      <c r="AE564" s="85"/>
      <c r="AF564" s="85"/>
      <c r="AG564" s="85"/>
      <c r="AH564" s="85"/>
      <c r="AI564" s="85"/>
      <c r="AJ564" s="85"/>
      <c r="AK564" s="85"/>
      <c r="AL564" s="85"/>
      <c r="AM564" s="85"/>
    </row>
    <row r="565" spans="1:39" x14ac:dyDescent="0.25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96"/>
      <c r="L565" s="85"/>
      <c r="M565" s="85"/>
      <c r="N565" s="85"/>
      <c r="O565" s="85"/>
      <c r="P565" s="85"/>
      <c r="Q565" s="85"/>
      <c r="R565" s="85"/>
      <c r="S565" s="97"/>
      <c r="T565" s="85"/>
      <c r="U565" s="85"/>
      <c r="V565" s="85"/>
      <c r="W565" s="85"/>
      <c r="X565" s="85"/>
      <c r="Y565" s="104"/>
      <c r="Z565" s="104"/>
      <c r="AA565" s="104"/>
      <c r="AB565" s="85"/>
      <c r="AC565" s="98"/>
      <c r="AD565" s="85"/>
      <c r="AE565" s="85"/>
      <c r="AF565" s="85"/>
      <c r="AG565" s="85"/>
      <c r="AH565" s="85"/>
      <c r="AI565" s="85"/>
      <c r="AJ565" s="85"/>
      <c r="AK565" s="85"/>
      <c r="AL565" s="85"/>
      <c r="AM565" s="85"/>
    </row>
    <row r="566" spans="1:39" x14ac:dyDescent="0.25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96"/>
      <c r="L566" s="85"/>
      <c r="M566" s="85"/>
      <c r="N566" s="85"/>
      <c r="O566" s="85"/>
      <c r="P566" s="85"/>
      <c r="Q566" s="85"/>
      <c r="R566" s="85"/>
      <c r="S566" s="97"/>
      <c r="T566" s="85"/>
      <c r="U566" s="85"/>
      <c r="V566" s="85"/>
      <c r="W566" s="85"/>
      <c r="X566" s="85"/>
      <c r="Y566" s="104"/>
      <c r="Z566" s="104"/>
      <c r="AA566" s="104"/>
      <c r="AB566" s="85"/>
      <c r="AC566" s="98"/>
      <c r="AD566" s="85"/>
      <c r="AE566" s="85"/>
      <c r="AF566" s="85"/>
      <c r="AG566" s="85"/>
      <c r="AH566" s="85"/>
      <c r="AI566" s="85"/>
      <c r="AJ566" s="85"/>
      <c r="AK566" s="85"/>
      <c r="AL566" s="85"/>
      <c r="AM566" s="85"/>
    </row>
    <row r="567" spans="1:39" x14ac:dyDescent="0.25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96"/>
      <c r="L567" s="85"/>
      <c r="M567" s="85"/>
      <c r="N567" s="85"/>
      <c r="O567" s="85"/>
      <c r="P567" s="85"/>
      <c r="Q567" s="85"/>
      <c r="R567" s="85"/>
      <c r="S567" s="97"/>
      <c r="T567" s="85"/>
      <c r="U567" s="85"/>
      <c r="V567" s="85"/>
      <c r="W567" s="85"/>
      <c r="X567" s="85"/>
      <c r="Y567" s="104"/>
      <c r="Z567" s="104"/>
      <c r="AA567" s="104"/>
      <c r="AB567" s="85"/>
      <c r="AC567" s="98"/>
      <c r="AD567" s="85"/>
      <c r="AE567" s="85"/>
      <c r="AF567" s="85"/>
      <c r="AG567" s="85"/>
      <c r="AH567" s="85"/>
      <c r="AI567" s="85"/>
      <c r="AJ567" s="85"/>
      <c r="AK567" s="85"/>
      <c r="AL567" s="85"/>
      <c r="AM567" s="85"/>
    </row>
    <row r="568" spans="1:39" x14ac:dyDescent="0.25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96"/>
      <c r="L568" s="85"/>
      <c r="M568" s="85"/>
      <c r="N568" s="85"/>
      <c r="O568" s="85"/>
      <c r="P568" s="85"/>
      <c r="Q568" s="85"/>
      <c r="R568" s="85"/>
      <c r="S568" s="97"/>
      <c r="T568" s="85"/>
      <c r="U568" s="85"/>
      <c r="V568" s="85"/>
      <c r="W568" s="85"/>
      <c r="X568" s="85"/>
      <c r="Y568" s="104"/>
      <c r="Z568" s="104"/>
      <c r="AA568" s="104"/>
      <c r="AB568" s="85"/>
      <c r="AC568" s="98"/>
      <c r="AD568" s="85"/>
      <c r="AE568" s="85"/>
      <c r="AF568" s="85"/>
      <c r="AG568" s="85"/>
      <c r="AH568" s="85"/>
      <c r="AI568" s="85"/>
      <c r="AJ568" s="85"/>
      <c r="AK568" s="85"/>
      <c r="AL568" s="85"/>
      <c r="AM568" s="85"/>
    </row>
    <row r="569" spans="1:39" x14ac:dyDescent="0.25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96"/>
      <c r="L569" s="85"/>
      <c r="M569" s="85"/>
      <c r="N569" s="85"/>
      <c r="O569" s="85"/>
      <c r="P569" s="85"/>
      <c r="Q569" s="85"/>
      <c r="R569" s="85"/>
      <c r="S569" s="97"/>
      <c r="T569" s="85"/>
      <c r="U569" s="85"/>
      <c r="V569" s="85"/>
      <c r="W569" s="85"/>
      <c r="X569" s="85"/>
      <c r="Y569" s="104"/>
      <c r="Z569" s="104"/>
      <c r="AA569" s="104"/>
      <c r="AB569" s="85"/>
      <c r="AC569" s="98"/>
      <c r="AD569" s="85"/>
      <c r="AE569" s="85"/>
      <c r="AF569" s="85"/>
      <c r="AG569" s="85"/>
      <c r="AH569" s="85"/>
      <c r="AI569" s="85"/>
      <c r="AJ569" s="85"/>
      <c r="AK569" s="85"/>
      <c r="AL569" s="85"/>
      <c r="AM569" s="85"/>
    </row>
    <row r="570" spans="1:39" x14ac:dyDescent="0.25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96"/>
      <c r="L570" s="85"/>
      <c r="M570" s="85"/>
      <c r="N570" s="85"/>
      <c r="O570" s="85"/>
      <c r="P570" s="85"/>
      <c r="Q570" s="85"/>
      <c r="R570" s="85"/>
      <c r="S570" s="97"/>
      <c r="T570" s="85"/>
      <c r="U570" s="85"/>
      <c r="V570" s="85"/>
      <c r="W570" s="85"/>
      <c r="X570" s="85"/>
      <c r="Y570" s="104"/>
      <c r="Z570" s="104"/>
      <c r="AA570" s="104"/>
      <c r="AB570" s="85"/>
      <c r="AC570" s="98"/>
      <c r="AD570" s="85"/>
      <c r="AE570" s="85"/>
      <c r="AF570" s="85"/>
      <c r="AG570" s="85"/>
      <c r="AH570" s="85"/>
      <c r="AI570" s="85"/>
      <c r="AJ570" s="85"/>
      <c r="AK570" s="85"/>
      <c r="AL570" s="85"/>
      <c r="AM570" s="85"/>
    </row>
    <row r="571" spans="1:39" x14ac:dyDescent="0.25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96"/>
      <c r="L571" s="85"/>
      <c r="M571" s="85"/>
      <c r="N571" s="85"/>
      <c r="O571" s="85"/>
      <c r="P571" s="85"/>
      <c r="Q571" s="85"/>
      <c r="R571" s="85"/>
      <c r="S571" s="97"/>
      <c r="T571" s="85"/>
      <c r="U571" s="85"/>
      <c r="V571" s="85"/>
      <c r="W571" s="85"/>
      <c r="X571" s="85"/>
      <c r="Y571" s="104"/>
      <c r="Z571" s="104"/>
      <c r="AA571" s="104"/>
      <c r="AB571" s="85"/>
      <c r="AC571" s="98"/>
      <c r="AD571" s="85"/>
      <c r="AE571" s="85"/>
      <c r="AF571" s="85"/>
      <c r="AG571" s="85"/>
      <c r="AH571" s="85"/>
      <c r="AI571" s="85"/>
      <c r="AJ571" s="85"/>
      <c r="AK571" s="85"/>
      <c r="AL571" s="85"/>
      <c r="AM571" s="85"/>
    </row>
    <row r="572" spans="1:39" x14ac:dyDescent="0.25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96"/>
      <c r="L572" s="85"/>
      <c r="M572" s="85"/>
      <c r="N572" s="85"/>
      <c r="O572" s="85"/>
      <c r="P572" s="85"/>
      <c r="Q572" s="85"/>
      <c r="R572" s="85"/>
      <c r="S572" s="97"/>
      <c r="T572" s="85"/>
      <c r="U572" s="85"/>
      <c r="V572" s="85"/>
      <c r="W572" s="85"/>
      <c r="X572" s="85"/>
      <c r="Y572" s="104"/>
      <c r="Z572" s="104"/>
      <c r="AA572" s="104"/>
      <c r="AB572" s="85"/>
      <c r="AC572" s="98"/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</row>
    <row r="573" spans="1:39" x14ac:dyDescent="0.25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96"/>
      <c r="L573" s="85"/>
      <c r="M573" s="85"/>
      <c r="N573" s="85"/>
      <c r="O573" s="85"/>
      <c r="P573" s="85"/>
      <c r="Q573" s="85"/>
      <c r="R573" s="85"/>
      <c r="S573" s="97"/>
      <c r="T573" s="85"/>
      <c r="U573" s="85"/>
      <c r="V573" s="85"/>
      <c r="W573" s="85"/>
      <c r="X573" s="85"/>
      <c r="Y573" s="104"/>
      <c r="Z573" s="104"/>
      <c r="AA573" s="104"/>
      <c r="AB573" s="85"/>
      <c r="AC573" s="98"/>
      <c r="AD573" s="85"/>
      <c r="AE573" s="85"/>
      <c r="AF573" s="85"/>
      <c r="AG573" s="85"/>
      <c r="AH573" s="85"/>
      <c r="AI573" s="85"/>
      <c r="AJ573" s="85"/>
      <c r="AK573" s="85"/>
      <c r="AL573" s="85"/>
      <c r="AM573" s="85"/>
    </row>
    <row r="574" spans="1:39" x14ac:dyDescent="0.25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96"/>
      <c r="L574" s="85"/>
      <c r="M574" s="85"/>
      <c r="N574" s="85"/>
      <c r="O574" s="85"/>
      <c r="P574" s="85"/>
      <c r="Q574" s="85"/>
      <c r="R574" s="85"/>
      <c r="S574" s="97"/>
      <c r="T574" s="85"/>
      <c r="U574" s="85"/>
      <c r="V574" s="85"/>
      <c r="W574" s="85"/>
      <c r="X574" s="85"/>
      <c r="Y574" s="104"/>
      <c r="Z574" s="104"/>
      <c r="AA574" s="104"/>
      <c r="AB574" s="85"/>
      <c r="AC574" s="98"/>
      <c r="AD574" s="85"/>
      <c r="AE574" s="85"/>
      <c r="AF574" s="85"/>
      <c r="AG574" s="85"/>
      <c r="AH574" s="85"/>
      <c r="AI574" s="85"/>
      <c r="AJ574" s="85"/>
      <c r="AK574" s="85"/>
      <c r="AL574" s="85"/>
      <c r="AM574" s="85"/>
    </row>
    <row r="575" spans="1:39" x14ac:dyDescent="0.25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96"/>
      <c r="L575" s="85"/>
      <c r="M575" s="85"/>
      <c r="N575" s="85"/>
      <c r="O575" s="85"/>
      <c r="P575" s="85"/>
      <c r="Q575" s="85"/>
      <c r="R575" s="85"/>
      <c r="S575" s="97"/>
      <c r="T575" s="85"/>
      <c r="U575" s="85"/>
      <c r="V575" s="85"/>
      <c r="W575" s="85"/>
      <c r="X575" s="85"/>
      <c r="Y575" s="104"/>
      <c r="Z575" s="104"/>
      <c r="AA575" s="104"/>
      <c r="AB575" s="85"/>
      <c r="AC575" s="98"/>
      <c r="AD575" s="85"/>
      <c r="AE575" s="85"/>
      <c r="AF575" s="85"/>
      <c r="AG575" s="85"/>
      <c r="AH575" s="85"/>
      <c r="AI575" s="85"/>
      <c r="AJ575" s="85"/>
      <c r="AK575" s="85"/>
      <c r="AL575" s="85"/>
      <c r="AM575" s="85"/>
    </row>
    <row r="576" spans="1:39" x14ac:dyDescent="0.25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96"/>
      <c r="L576" s="85"/>
      <c r="M576" s="85"/>
      <c r="N576" s="85"/>
      <c r="O576" s="85"/>
      <c r="P576" s="85"/>
      <c r="Q576" s="85"/>
      <c r="R576" s="85"/>
      <c r="S576" s="97"/>
      <c r="T576" s="85"/>
      <c r="U576" s="85"/>
      <c r="V576" s="85"/>
      <c r="W576" s="85"/>
      <c r="X576" s="85"/>
      <c r="Y576" s="104"/>
      <c r="Z576" s="104"/>
      <c r="AA576" s="104"/>
      <c r="AB576" s="85"/>
      <c r="AC576" s="98"/>
      <c r="AD576" s="85"/>
      <c r="AE576" s="85"/>
      <c r="AF576" s="85"/>
      <c r="AG576" s="85"/>
      <c r="AH576" s="85"/>
      <c r="AI576" s="85"/>
      <c r="AJ576" s="85"/>
      <c r="AK576" s="85"/>
      <c r="AL576" s="85"/>
      <c r="AM576" s="85"/>
    </row>
    <row r="577" spans="1:39" x14ac:dyDescent="0.25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96"/>
      <c r="L577" s="85"/>
      <c r="M577" s="85"/>
      <c r="N577" s="85"/>
      <c r="O577" s="85"/>
      <c r="P577" s="85"/>
      <c r="Q577" s="85"/>
      <c r="R577" s="85"/>
      <c r="S577" s="97"/>
      <c r="T577" s="85"/>
      <c r="U577" s="85"/>
      <c r="V577" s="85"/>
      <c r="W577" s="85"/>
      <c r="X577" s="85"/>
      <c r="Y577" s="104"/>
      <c r="Z577" s="104"/>
      <c r="AA577" s="104"/>
      <c r="AB577" s="85"/>
      <c r="AC577" s="98"/>
      <c r="AD577" s="85"/>
      <c r="AE577" s="85"/>
      <c r="AF577" s="85"/>
      <c r="AG577" s="85"/>
      <c r="AH577" s="85"/>
      <c r="AI577" s="85"/>
      <c r="AJ577" s="85"/>
      <c r="AK577" s="85"/>
      <c r="AL577" s="85"/>
      <c r="AM577" s="85"/>
    </row>
    <row r="578" spans="1:39" x14ac:dyDescent="0.25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96"/>
      <c r="L578" s="85"/>
      <c r="M578" s="85"/>
      <c r="N578" s="85"/>
      <c r="O578" s="85"/>
      <c r="P578" s="85"/>
      <c r="Q578" s="85"/>
      <c r="R578" s="85"/>
      <c r="S578" s="97"/>
      <c r="T578" s="85"/>
      <c r="U578" s="85"/>
      <c r="V578" s="85"/>
      <c r="W578" s="85"/>
      <c r="X578" s="85"/>
      <c r="Y578" s="104"/>
      <c r="Z578" s="104"/>
      <c r="AA578" s="104"/>
      <c r="AB578" s="85"/>
      <c r="AC578" s="98"/>
      <c r="AD578" s="85"/>
      <c r="AE578" s="85"/>
      <c r="AF578" s="85"/>
      <c r="AG578" s="85"/>
      <c r="AH578" s="85"/>
      <c r="AI578" s="85"/>
      <c r="AJ578" s="85"/>
      <c r="AK578" s="85"/>
      <c r="AL578" s="85"/>
      <c r="AM578" s="85"/>
    </row>
    <row r="579" spans="1:39" x14ac:dyDescent="0.25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96"/>
      <c r="L579" s="85"/>
      <c r="M579" s="85"/>
      <c r="N579" s="85"/>
      <c r="O579" s="85"/>
      <c r="P579" s="85"/>
      <c r="Q579" s="85"/>
      <c r="R579" s="85"/>
      <c r="S579" s="97"/>
      <c r="T579" s="85"/>
      <c r="U579" s="85"/>
      <c r="V579" s="85"/>
      <c r="W579" s="85"/>
      <c r="X579" s="85"/>
      <c r="Y579" s="104"/>
      <c r="Z579" s="104"/>
      <c r="AA579" s="104"/>
      <c r="AB579" s="85"/>
      <c r="AC579" s="98"/>
      <c r="AD579" s="85"/>
      <c r="AE579" s="85"/>
      <c r="AF579" s="85"/>
      <c r="AG579" s="85"/>
      <c r="AH579" s="85"/>
      <c r="AI579" s="85"/>
      <c r="AJ579" s="85"/>
      <c r="AK579" s="85"/>
      <c r="AL579" s="85"/>
      <c r="AM579" s="85"/>
    </row>
    <row r="580" spans="1:39" x14ac:dyDescent="0.25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96"/>
      <c r="L580" s="85"/>
      <c r="M580" s="85"/>
      <c r="N580" s="85"/>
      <c r="O580" s="85"/>
      <c r="P580" s="85"/>
      <c r="Q580" s="85"/>
      <c r="R580" s="85"/>
      <c r="S580" s="97"/>
      <c r="T580" s="85"/>
      <c r="U580" s="85"/>
      <c r="V580" s="85"/>
      <c r="W580" s="85"/>
      <c r="X580" s="85"/>
      <c r="Y580" s="104"/>
      <c r="Z580" s="104"/>
      <c r="AA580" s="104"/>
      <c r="AB580" s="85"/>
      <c r="AC580" s="98"/>
      <c r="AD580" s="85"/>
      <c r="AE580" s="85"/>
      <c r="AF580" s="85"/>
      <c r="AG580" s="85"/>
      <c r="AH580" s="85"/>
      <c r="AI580" s="85"/>
      <c r="AJ580" s="85"/>
      <c r="AK580" s="85"/>
      <c r="AL580" s="85"/>
      <c r="AM580" s="85"/>
    </row>
    <row r="581" spans="1:39" x14ac:dyDescent="0.25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96"/>
      <c r="L581" s="85"/>
      <c r="M581" s="85"/>
      <c r="N581" s="85"/>
      <c r="O581" s="85"/>
      <c r="P581" s="85"/>
      <c r="Q581" s="85"/>
      <c r="R581" s="85"/>
      <c r="S581" s="97"/>
      <c r="T581" s="85"/>
      <c r="U581" s="85"/>
      <c r="V581" s="85"/>
      <c r="W581" s="85"/>
      <c r="X581" s="85"/>
      <c r="Y581" s="104"/>
      <c r="Z581" s="104"/>
      <c r="AA581" s="104"/>
      <c r="AB581" s="85"/>
      <c r="AC581" s="98"/>
      <c r="AD581" s="85"/>
      <c r="AE581" s="85"/>
      <c r="AF581" s="85"/>
      <c r="AG581" s="85"/>
      <c r="AH581" s="85"/>
      <c r="AI581" s="85"/>
      <c r="AJ581" s="85"/>
      <c r="AK581" s="85"/>
      <c r="AL581" s="85"/>
      <c r="AM581" s="85"/>
    </row>
    <row r="582" spans="1:39" x14ac:dyDescent="0.25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96"/>
      <c r="L582" s="85"/>
      <c r="M582" s="85"/>
      <c r="N582" s="85"/>
      <c r="O582" s="85"/>
      <c r="P582" s="85"/>
      <c r="Q582" s="85"/>
      <c r="R582" s="85"/>
      <c r="S582" s="97"/>
      <c r="T582" s="85"/>
      <c r="U582" s="85"/>
      <c r="V582" s="85"/>
      <c r="W582" s="85"/>
      <c r="X582" s="85"/>
      <c r="Y582" s="104"/>
      <c r="Z582" s="104"/>
      <c r="AA582" s="104"/>
      <c r="AB582" s="85"/>
      <c r="AC582" s="98"/>
      <c r="AD582" s="85"/>
      <c r="AE582" s="85"/>
      <c r="AF582" s="85"/>
      <c r="AG582" s="85"/>
      <c r="AH582" s="85"/>
      <c r="AI582" s="85"/>
      <c r="AJ582" s="85"/>
      <c r="AK582" s="85"/>
      <c r="AL582" s="85"/>
      <c r="AM582" s="85"/>
    </row>
    <row r="583" spans="1:39" x14ac:dyDescent="0.25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96"/>
      <c r="L583" s="85"/>
      <c r="M583" s="85"/>
      <c r="N583" s="85"/>
      <c r="O583" s="85"/>
      <c r="P583" s="85"/>
      <c r="Q583" s="85"/>
      <c r="R583" s="85"/>
      <c r="S583" s="97"/>
      <c r="T583" s="85"/>
      <c r="U583" s="85"/>
      <c r="V583" s="85"/>
      <c r="W583" s="85"/>
      <c r="X583" s="85"/>
      <c r="Y583" s="104"/>
      <c r="Z583" s="104"/>
      <c r="AA583" s="104"/>
      <c r="AB583" s="85"/>
      <c r="AC583" s="98"/>
      <c r="AD583" s="85"/>
      <c r="AE583" s="85"/>
      <c r="AF583" s="85"/>
      <c r="AG583" s="85"/>
      <c r="AH583" s="85"/>
      <c r="AI583" s="85"/>
      <c r="AJ583" s="85"/>
      <c r="AK583" s="85"/>
      <c r="AL583" s="85"/>
      <c r="AM583" s="85"/>
    </row>
    <row r="584" spans="1:39" x14ac:dyDescent="0.25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96"/>
      <c r="L584" s="85"/>
      <c r="M584" s="85"/>
      <c r="N584" s="85"/>
      <c r="O584" s="85"/>
      <c r="P584" s="85"/>
      <c r="Q584" s="85"/>
      <c r="R584" s="85"/>
      <c r="S584" s="97"/>
      <c r="T584" s="85"/>
      <c r="U584" s="85"/>
      <c r="V584" s="85"/>
      <c r="W584" s="85"/>
      <c r="X584" s="85"/>
      <c r="Y584" s="104"/>
      <c r="Z584" s="104"/>
      <c r="AA584" s="104"/>
      <c r="AB584" s="85"/>
      <c r="AC584" s="98"/>
      <c r="AD584" s="85"/>
      <c r="AE584" s="85"/>
      <c r="AF584" s="85"/>
      <c r="AG584" s="85"/>
      <c r="AH584" s="85"/>
      <c r="AI584" s="85"/>
      <c r="AJ584" s="85"/>
      <c r="AK584" s="85"/>
      <c r="AL584" s="85"/>
      <c r="AM584" s="85"/>
    </row>
    <row r="585" spans="1:39" x14ac:dyDescent="0.25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96"/>
      <c r="L585" s="85"/>
      <c r="M585" s="85"/>
      <c r="N585" s="85"/>
      <c r="O585" s="85"/>
      <c r="P585" s="85"/>
      <c r="Q585" s="85"/>
      <c r="R585" s="85"/>
      <c r="S585" s="97"/>
      <c r="T585" s="85"/>
      <c r="U585" s="85"/>
      <c r="V585" s="85"/>
      <c r="W585" s="85"/>
      <c r="X585" s="85"/>
      <c r="Y585" s="104"/>
      <c r="Z585" s="104"/>
      <c r="AA585" s="104"/>
      <c r="AB585" s="85"/>
      <c r="AC585" s="98"/>
      <c r="AD585" s="85"/>
      <c r="AE585" s="85"/>
      <c r="AF585" s="85"/>
      <c r="AG585" s="85"/>
      <c r="AH585" s="85"/>
      <c r="AI585" s="85"/>
      <c r="AJ585" s="85"/>
      <c r="AK585" s="85"/>
      <c r="AL585" s="85"/>
      <c r="AM585" s="85"/>
    </row>
    <row r="586" spans="1:39" x14ac:dyDescent="0.25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96"/>
      <c r="L586" s="85"/>
      <c r="M586" s="85"/>
      <c r="N586" s="85"/>
      <c r="O586" s="85"/>
      <c r="P586" s="85"/>
      <c r="Q586" s="85"/>
      <c r="R586" s="85"/>
      <c r="S586" s="97"/>
      <c r="T586" s="85"/>
      <c r="U586" s="85"/>
      <c r="V586" s="85"/>
      <c r="W586" s="85"/>
      <c r="X586" s="85"/>
      <c r="Y586" s="104"/>
      <c r="Z586" s="104"/>
      <c r="AA586" s="104"/>
      <c r="AB586" s="85"/>
      <c r="AC586" s="98"/>
      <c r="AD586" s="85"/>
      <c r="AE586" s="85"/>
      <c r="AF586" s="85"/>
      <c r="AG586" s="85"/>
      <c r="AH586" s="85"/>
      <c r="AI586" s="85"/>
      <c r="AJ586" s="85"/>
      <c r="AK586" s="85"/>
      <c r="AL586" s="85"/>
      <c r="AM586" s="85"/>
    </row>
    <row r="587" spans="1:39" x14ac:dyDescent="0.25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96"/>
      <c r="L587" s="85"/>
      <c r="M587" s="85"/>
      <c r="N587" s="85"/>
      <c r="O587" s="85"/>
      <c r="P587" s="85"/>
      <c r="Q587" s="85"/>
      <c r="R587" s="85"/>
      <c r="S587" s="97"/>
      <c r="T587" s="85"/>
      <c r="U587" s="85"/>
      <c r="V587" s="85"/>
      <c r="W587" s="85"/>
      <c r="X587" s="85"/>
      <c r="Y587" s="104"/>
      <c r="Z587" s="104"/>
      <c r="AA587" s="104"/>
      <c r="AB587" s="85"/>
      <c r="AC587" s="98"/>
      <c r="AD587" s="85"/>
      <c r="AE587" s="85"/>
      <c r="AF587" s="85"/>
      <c r="AG587" s="85"/>
      <c r="AH587" s="85"/>
      <c r="AI587" s="85"/>
      <c r="AJ587" s="85"/>
      <c r="AK587" s="85"/>
      <c r="AL587" s="85"/>
      <c r="AM587" s="85"/>
    </row>
    <row r="588" spans="1:39" x14ac:dyDescent="0.25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96"/>
      <c r="L588" s="85"/>
      <c r="M588" s="85"/>
      <c r="N588" s="85"/>
      <c r="O588" s="85"/>
      <c r="P588" s="85"/>
      <c r="Q588" s="85"/>
      <c r="R588" s="85"/>
      <c r="S588" s="97"/>
      <c r="T588" s="85"/>
      <c r="U588" s="85"/>
      <c r="V588" s="85"/>
      <c r="W588" s="85"/>
      <c r="X588" s="85"/>
      <c r="Y588" s="104"/>
      <c r="Z588" s="104"/>
      <c r="AA588" s="104"/>
      <c r="AB588" s="85"/>
      <c r="AC588" s="98"/>
      <c r="AD588" s="85"/>
      <c r="AE588" s="85"/>
      <c r="AF588" s="85"/>
      <c r="AG588" s="85"/>
      <c r="AH588" s="85"/>
      <c r="AI588" s="85"/>
      <c r="AJ588" s="85"/>
      <c r="AK588" s="85"/>
      <c r="AL588" s="85"/>
      <c r="AM588" s="85"/>
    </row>
    <row r="589" spans="1:39" x14ac:dyDescent="0.25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96"/>
      <c r="L589" s="85"/>
      <c r="M589" s="85"/>
      <c r="N589" s="85"/>
      <c r="O589" s="85"/>
      <c r="P589" s="85"/>
      <c r="Q589" s="85"/>
      <c r="R589" s="85"/>
      <c r="S589" s="97"/>
      <c r="T589" s="85"/>
      <c r="U589" s="85"/>
      <c r="V589" s="85"/>
      <c r="W589" s="85"/>
      <c r="X589" s="85"/>
      <c r="Y589" s="104"/>
      <c r="Z589" s="104"/>
      <c r="AA589" s="104"/>
      <c r="AB589" s="85"/>
      <c r="AC589" s="98"/>
      <c r="AD589" s="85"/>
      <c r="AE589" s="85"/>
      <c r="AF589" s="85"/>
      <c r="AG589" s="85"/>
      <c r="AH589" s="85"/>
      <c r="AI589" s="85"/>
      <c r="AJ589" s="85"/>
      <c r="AK589" s="85"/>
      <c r="AL589" s="85"/>
      <c r="AM589" s="85"/>
    </row>
    <row r="590" spans="1:39" x14ac:dyDescent="0.25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96"/>
      <c r="L590" s="85"/>
      <c r="M590" s="85"/>
      <c r="N590" s="85"/>
      <c r="O590" s="85"/>
      <c r="P590" s="85"/>
      <c r="Q590" s="85"/>
      <c r="R590" s="85"/>
      <c r="S590" s="97"/>
      <c r="T590" s="85"/>
      <c r="U590" s="85"/>
      <c r="V590" s="85"/>
      <c r="W590" s="85"/>
      <c r="X590" s="85"/>
      <c r="Y590" s="104"/>
      <c r="Z590" s="104"/>
      <c r="AA590" s="104"/>
      <c r="AB590" s="85"/>
      <c r="AC590" s="98"/>
      <c r="AD590" s="85"/>
      <c r="AE590" s="85"/>
      <c r="AF590" s="85"/>
      <c r="AG590" s="85"/>
      <c r="AH590" s="85"/>
      <c r="AI590" s="85"/>
      <c r="AJ590" s="85"/>
      <c r="AK590" s="85"/>
      <c r="AL590" s="85"/>
      <c r="AM590" s="85"/>
    </row>
    <row r="591" spans="1:39" x14ac:dyDescent="0.25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96"/>
      <c r="L591" s="85"/>
      <c r="M591" s="85"/>
      <c r="N591" s="85"/>
      <c r="O591" s="85"/>
      <c r="P591" s="85"/>
      <c r="Q591" s="85"/>
      <c r="R591" s="85"/>
      <c r="S591" s="97"/>
      <c r="T591" s="85"/>
      <c r="U591" s="85"/>
      <c r="V591" s="85"/>
      <c r="W591" s="85"/>
      <c r="X591" s="85"/>
      <c r="Y591" s="104"/>
      <c r="Z591" s="104"/>
      <c r="AA591" s="104"/>
      <c r="AB591" s="85"/>
      <c r="AC591" s="98"/>
      <c r="AD591" s="85"/>
      <c r="AE591" s="85"/>
      <c r="AF591" s="85"/>
      <c r="AG591" s="85"/>
      <c r="AH591" s="85"/>
      <c r="AI591" s="85"/>
      <c r="AJ591" s="85"/>
      <c r="AK591" s="85"/>
      <c r="AL591" s="85"/>
      <c r="AM591" s="85"/>
    </row>
    <row r="592" spans="1:39" x14ac:dyDescent="0.25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96"/>
      <c r="L592" s="85"/>
      <c r="M592" s="85"/>
      <c r="N592" s="85"/>
      <c r="O592" s="85"/>
      <c r="P592" s="85"/>
      <c r="Q592" s="85"/>
      <c r="R592" s="85"/>
      <c r="S592" s="97"/>
      <c r="T592" s="85"/>
      <c r="U592" s="85"/>
      <c r="V592" s="85"/>
      <c r="W592" s="85"/>
      <c r="X592" s="85"/>
      <c r="Y592" s="104"/>
      <c r="Z592" s="104"/>
      <c r="AA592" s="104"/>
      <c r="AB592" s="85"/>
      <c r="AC592" s="98"/>
      <c r="AD592" s="85"/>
      <c r="AE592" s="85"/>
      <c r="AF592" s="85"/>
      <c r="AG592" s="85"/>
      <c r="AH592" s="85"/>
      <c r="AI592" s="85"/>
      <c r="AJ592" s="85"/>
      <c r="AK592" s="85"/>
      <c r="AL592" s="85"/>
      <c r="AM592" s="85"/>
    </row>
    <row r="593" spans="1:39" x14ac:dyDescent="0.25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96"/>
      <c r="L593" s="85"/>
      <c r="M593" s="85"/>
      <c r="N593" s="85"/>
      <c r="O593" s="85"/>
      <c r="P593" s="85"/>
      <c r="Q593" s="85"/>
      <c r="R593" s="85"/>
      <c r="S593" s="97"/>
      <c r="T593" s="85"/>
      <c r="U593" s="85"/>
      <c r="V593" s="85"/>
      <c r="W593" s="85"/>
      <c r="X593" s="85"/>
      <c r="Y593" s="104"/>
      <c r="Z593" s="104"/>
      <c r="AA593" s="104"/>
      <c r="AB593" s="85"/>
      <c r="AC593" s="98"/>
      <c r="AD593" s="85"/>
      <c r="AE593" s="85"/>
      <c r="AF593" s="85"/>
      <c r="AG593" s="85"/>
      <c r="AH593" s="85"/>
      <c r="AI593" s="85"/>
      <c r="AJ593" s="85"/>
      <c r="AK593" s="85"/>
      <c r="AL593" s="85"/>
      <c r="AM593" s="85"/>
    </row>
    <row r="594" spans="1:39" x14ac:dyDescent="0.25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96"/>
      <c r="L594" s="85"/>
      <c r="M594" s="85"/>
      <c r="N594" s="85"/>
      <c r="O594" s="85"/>
      <c r="P594" s="85"/>
      <c r="Q594" s="85"/>
      <c r="R594" s="85"/>
      <c r="S594" s="97"/>
      <c r="T594" s="85"/>
      <c r="U594" s="85"/>
      <c r="V594" s="85"/>
      <c r="W594" s="85"/>
      <c r="X594" s="85"/>
      <c r="Y594" s="104"/>
      <c r="Z594" s="104"/>
      <c r="AA594" s="104"/>
      <c r="AB594" s="85"/>
      <c r="AC594" s="98"/>
      <c r="AD594" s="85"/>
      <c r="AE594" s="85"/>
      <c r="AF594" s="85"/>
      <c r="AG594" s="85"/>
      <c r="AH594" s="85"/>
      <c r="AI594" s="85"/>
      <c r="AJ594" s="85"/>
      <c r="AK594" s="85"/>
      <c r="AL594" s="85"/>
      <c r="AM594" s="85"/>
    </row>
    <row r="595" spans="1:39" x14ac:dyDescent="0.25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96"/>
      <c r="L595" s="85"/>
      <c r="M595" s="85"/>
      <c r="N595" s="85"/>
      <c r="O595" s="85"/>
      <c r="P595" s="85"/>
      <c r="Q595" s="85"/>
      <c r="R595" s="85"/>
      <c r="S595" s="97"/>
      <c r="T595" s="85"/>
      <c r="U595" s="85"/>
      <c r="V595" s="85"/>
      <c r="W595" s="85"/>
      <c r="X595" s="85"/>
      <c r="Y595" s="104"/>
      <c r="Z595" s="104"/>
      <c r="AA595" s="104"/>
      <c r="AB595" s="85"/>
      <c r="AC595" s="98"/>
      <c r="AD595" s="85"/>
      <c r="AE595" s="85"/>
      <c r="AF595" s="85"/>
      <c r="AG595" s="85"/>
      <c r="AH595" s="85"/>
      <c r="AI595" s="85"/>
      <c r="AJ595" s="85"/>
      <c r="AK595" s="85"/>
      <c r="AL595" s="85"/>
      <c r="AM595" s="85"/>
    </row>
    <row r="596" spans="1:39" x14ac:dyDescent="0.25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96"/>
      <c r="L596" s="85"/>
      <c r="M596" s="85"/>
      <c r="N596" s="85"/>
      <c r="O596" s="85"/>
      <c r="P596" s="85"/>
      <c r="Q596" s="85"/>
      <c r="R596" s="85"/>
      <c r="S596" s="97"/>
      <c r="T596" s="85"/>
      <c r="U596" s="85"/>
      <c r="V596" s="85"/>
      <c r="W596" s="85"/>
      <c r="X596" s="85"/>
      <c r="Y596" s="104"/>
      <c r="Z596" s="104"/>
      <c r="AA596" s="104"/>
      <c r="AB596" s="85"/>
      <c r="AC596" s="98"/>
      <c r="AD596" s="85"/>
      <c r="AE596" s="85"/>
      <c r="AF596" s="85"/>
      <c r="AG596" s="85"/>
      <c r="AH596" s="85"/>
      <c r="AI596" s="85"/>
      <c r="AJ596" s="85"/>
      <c r="AK596" s="85"/>
      <c r="AL596" s="85"/>
      <c r="AM596" s="85"/>
    </row>
    <row r="597" spans="1:39" x14ac:dyDescent="0.25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96"/>
      <c r="L597" s="85"/>
      <c r="M597" s="85"/>
      <c r="N597" s="85"/>
      <c r="O597" s="85"/>
      <c r="P597" s="85"/>
      <c r="Q597" s="85"/>
      <c r="R597" s="85"/>
      <c r="S597" s="97"/>
      <c r="T597" s="85"/>
      <c r="U597" s="85"/>
      <c r="V597" s="85"/>
      <c r="W597" s="85"/>
      <c r="X597" s="85"/>
      <c r="Y597" s="104"/>
      <c r="Z597" s="104"/>
      <c r="AA597" s="104"/>
      <c r="AB597" s="85"/>
      <c r="AC597" s="98"/>
      <c r="AD597" s="85"/>
      <c r="AE597" s="85"/>
      <c r="AF597" s="85"/>
      <c r="AG597" s="85"/>
      <c r="AH597" s="85"/>
      <c r="AI597" s="85"/>
      <c r="AJ597" s="85"/>
      <c r="AK597" s="85"/>
      <c r="AL597" s="85"/>
      <c r="AM597" s="85"/>
    </row>
    <row r="598" spans="1:39" x14ac:dyDescent="0.25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96"/>
      <c r="L598" s="85"/>
      <c r="M598" s="85"/>
      <c r="N598" s="85"/>
      <c r="O598" s="85"/>
      <c r="P598" s="85"/>
      <c r="Q598" s="85"/>
      <c r="R598" s="85"/>
      <c r="S598" s="97"/>
      <c r="T598" s="85"/>
      <c r="U598" s="85"/>
      <c r="V598" s="85"/>
      <c r="W598" s="85"/>
      <c r="X598" s="85"/>
      <c r="Y598" s="104"/>
      <c r="Z598" s="104"/>
      <c r="AA598" s="104"/>
      <c r="AB598" s="85"/>
      <c r="AC598" s="98"/>
      <c r="AD598" s="85"/>
      <c r="AE598" s="85"/>
      <c r="AF598" s="85"/>
      <c r="AG598" s="85"/>
      <c r="AH598" s="85"/>
      <c r="AI598" s="85"/>
      <c r="AJ598" s="85"/>
      <c r="AK598" s="85"/>
      <c r="AL598" s="85"/>
      <c r="AM598" s="85"/>
    </row>
    <row r="599" spans="1:39" x14ac:dyDescent="0.25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96"/>
      <c r="L599" s="85"/>
      <c r="M599" s="85"/>
      <c r="N599" s="85"/>
      <c r="O599" s="85"/>
      <c r="P599" s="85"/>
      <c r="Q599" s="85"/>
      <c r="R599" s="85"/>
      <c r="S599" s="97"/>
      <c r="T599" s="85"/>
      <c r="U599" s="85"/>
      <c r="V599" s="85"/>
      <c r="W599" s="85"/>
      <c r="X599" s="85"/>
      <c r="Y599" s="104"/>
      <c r="Z599" s="104"/>
      <c r="AA599" s="104"/>
      <c r="AB599" s="85"/>
      <c r="AC599" s="98"/>
      <c r="AD599" s="85"/>
      <c r="AE599" s="85"/>
      <c r="AF599" s="85"/>
      <c r="AG599" s="85"/>
      <c r="AH599" s="85"/>
      <c r="AI599" s="85"/>
      <c r="AJ599" s="85"/>
      <c r="AK599" s="85"/>
      <c r="AL599" s="85"/>
      <c r="AM599" s="85"/>
    </row>
    <row r="600" spans="1:39" x14ac:dyDescent="0.25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96"/>
      <c r="L600" s="85"/>
      <c r="M600" s="85"/>
      <c r="N600" s="85"/>
      <c r="O600" s="85"/>
      <c r="P600" s="85"/>
      <c r="Q600" s="85"/>
      <c r="R600" s="85"/>
      <c r="S600" s="97"/>
      <c r="T600" s="85"/>
      <c r="U600" s="85"/>
      <c r="V600" s="85"/>
      <c r="W600" s="85"/>
      <c r="X600" s="85"/>
      <c r="Y600" s="104"/>
      <c r="Z600" s="104"/>
      <c r="AA600" s="104"/>
      <c r="AB600" s="85"/>
      <c r="AC600" s="98"/>
      <c r="AD600" s="85"/>
      <c r="AE600" s="85"/>
      <c r="AF600" s="85"/>
      <c r="AG600" s="85"/>
      <c r="AH600" s="85"/>
      <c r="AI600" s="85"/>
      <c r="AJ600" s="85"/>
      <c r="AK600" s="85"/>
      <c r="AL600" s="85"/>
      <c r="AM600" s="85"/>
    </row>
    <row r="601" spans="1:39" x14ac:dyDescent="0.25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96"/>
      <c r="L601" s="85"/>
      <c r="M601" s="85"/>
      <c r="N601" s="85"/>
      <c r="O601" s="85"/>
      <c r="P601" s="85"/>
      <c r="Q601" s="85"/>
      <c r="R601" s="85"/>
      <c r="S601" s="97"/>
      <c r="T601" s="85"/>
      <c r="U601" s="85"/>
      <c r="V601" s="85"/>
      <c r="W601" s="85"/>
      <c r="X601" s="85"/>
      <c r="Y601" s="104"/>
      <c r="Z601" s="104"/>
      <c r="AA601" s="104"/>
      <c r="AB601" s="85"/>
      <c r="AC601" s="98"/>
      <c r="AD601" s="85"/>
      <c r="AE601" s="85"/>
      <c r="AF601" s="85"/>
      <c r="AG601" s="85"/>
      <c r="AH601" s="85"/>
      <c r="AI601" s="85"/>
      <c r="AJ601" s="85"/>
      <c r="AK601" s="85"/>
      <c r="AL601" s="85"/>
      <c r="AM601" s="85"/>
    </row>
    <row r="602" spans="1:39" x14ac:dyDescent="0.25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96"/>
      <c r="L602" s="85"/>
      <c r="M602" s="85"/>
      <c r="N602" s="85"/>
      <c r="O602" s="85"/>
      <c r="P602" s="85"/>
      <c r="Q602" s="85"/>
      <c r="R602" s="85"/>
      <c r="S602" s="97"/>
      <c r="T602" s="85"/>
      <c r="U602" s="85"/>
      <c r="V602" s="85"/>
      <c r="W602" s="85"/>
      <c r="X602" s="85"/>
      <c r="Y602" s="104"/>
      <c r="Z602" s="104"/>
      <c r="AA602" s="104"/>
      <c r="AB602" s="85"/>
      <c r="AC602" s="98"/>
      <c r="AD602" s="85"/>
      <c r="AE602" s="85"/>
      <c r="AF602" s="85"/>
      <c r="AG602" s="85"/>
      <c r="AH602" s="85"/>
      <c r="AI602" s="85"/>
      <c r="AJ602" s="85"/>
      <c r="AK602" s="85"/>
      <c r="AL602" s="85"/>
      <c r="AM602" s="85"/>
    </row>
    <row r="603" spans="1:39" x14ac:dyDescent="0.25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96"/>
      <c r="L603" s="85"/>
      <c r="M603" s="85"/>
      <c r="N603" s="85"/>
      <c r="O603" s="85"/>
      <c r="P603" s="85"/>
      <c r="Q603" s="85"/>
      <c r="R603" s="85"/>
      <c r="S603" s="97"/>
      <c r="T603" s="85"/>
      <c r="U603" s="85"/>
      <c r="V603" s="85"/>
      <c r="W603" s="85"/>
      <c r="X603" s="85"/>
      <c r="Y603" s="104"/>
      <c r="Z603" s="104"/>
      <c r="AA603" s="104"/>
      <c r="AB603" s="85"/>
      <c r="AC603" s="98"/>
      <c r="AD603" s="85"/>
      <c r="AE603" s="85"/>
      <c r="AF603" s="85"/>
      <c r="AG603" s="85"/>
      <c r="AH603" s="85"/>
      <c r="AI603" s="85"/>
      <c r="AJ603" s="85"/>
      <c r="AK603" s="85"/>
      <c r="AL603" s="85"/>
      <c r="AM603" s="85"/>
    </row>
    <row r="604" spans="1:39" x14ac:dyDescent="0.25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96"/>
      <c r="L604" s="85"/>
      <c r="M604" s="85"/>
      <c r="N604" s="85"/>
      <c r="O604" s="85"/>
      <c r="P604" s="85"/>
      <c r="Q604" s="85"/>
      <c r="R604" s="85"/>
      <c r="S604" s="97"/>
      <c r="T604" s="85"/>
      <c r="U604" s="85"/>
      <c r="V604" s="85"/>
      <c r="W604" s="85"/>
      <c r="X604" s="85"/>
      <c r="Y604" s="104"/>
      <c r="Z604" s="104"/>
      <c r="AA604" s="104"/>
      <c r="AB604" s="85"/>
      <c r="AC604" s="98"/>
      <c r="AD604" s="85"/>
      <c r="AE604" s="85"/>
      <c r="AF604" s="85"/>
      <c r="AG604" s="85"/>
      <c r="AH604" s="85"/>
      <c r="AI604" s="85"/>
      <c r="AJ604" s="85"/>
      <c r="AK604" s="85"/>
      <c r="AL604" s="85"/>
      <c r="AM604" s="85"/>
    </row>
    <row r="605" spans="1:39" x14ac:dyDescent="0.25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96"/>
      <c r="L605" s="85"/>
      <c r="M605" s="85"/>
      <c r="N605" s="85"/>
      <c r="O605" s="85"/>
      <c r="P605" s="85"/>
      <c r="Q605" s="85"/>
      <c r="R605" s="85"/>
      <c r="S605" s="97"/>
      <c r="T605" s="85"/>
      <c r="U605" s="85"/>
      <c r="V605" s="85"/>
      <c r="W605" s="85"/>
      <c r="X605" s="85"/>
      <c r="Y605" s="104"/>
      <c r="Z605" s="104"/>
      <c r="AA605" s="104"/>
      <c r="AB605" s="85"/>
      <c r="AC605" s="98"/>
      <c r="AD605" s="85"/>
      <c r="AE605" s="85"/>
      <c r="AF605" s="85"/>
      <c r="AG605" s="85"/>
      <c r="AH605" s="85"/>
      <c r="AI605" s="85"/>
      <c r="AJ605" s="85"/>
      <c r="AK605" s="85"/>
      <c r="AL605" s="85"/>
      <c r="AM605" s="85"/>
    </row>
    <row r="606" spans="1:39" x14ac:dyDescent="0.25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96"/>
      <c r="L606" s="85"/>
      <c r="M606" s="85"/>
      <c r="N606" s="85"/>
      <c r="O606" s="85"/>
      <c r="P606" s="85"/>
      <c r="Q606" s="85"/>
      <c r="R606" s="85"/>
      <c r="S606" s="97"/>
      <c r="T606" s="85"/>
      <c r="U606" s="85"/>
      <c r="V606" s="85"/>
      <c r="W606" s="85"/>
      <c r="X606" s="85"/>
      <c r="Y606" s="104"/>
      <c r="Z606" s="104"/>
      <c r="AA606" s="104"/>
      <c r="AB606" s="85"/>
      <c r="AC606" s="98"/>
      <c r="AD606" s="85"/>
      <c r="AE606" s="85"/>
      <c r="AF606" s="85"/>
      <c r="AG606" s="85"/>
      <c r="AH606" s="85"/>
      <c r="AI606" s="85"/>
      <c r="AJ606" s="85"/>
      <c r="AK606" s="85"/>
      <c r="AL606" s="85"/>
      <c r="AM606" s="85"/>
    </row>
    <row r="607" spans="1:39" x14ac:dyDescent="0.25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96"/>
      <c r="L607" s="85"/>
      <c r="M607" s="85"/>
      <c r="N607" s="85"/>
      <c r="O607" s="85"/>
      <c r="P607" s="85"/>
      <c r="Q607" s="85"/>
      <c r="R607" s="85"/>
      <c r="S607" s="97"/>
      <c r="T607" s="85"/>
      <c r="U607" s="85"/>
      <c r="V607" s="85"/>
      <c r="W607" s="85"/>
      <c r="X607" s="85"/>
      <c r="Y607" s="104"/>
      <c r="Z607" s="104"/>
      <c r="AA607" s="104"/>
      <c r="AB607" s="85"/>
      <c r="AC607" s="98"/>
      <c r="AD607" s="85"/>
      <c r="AE607" s="85"/>
      <c r="AF607" s="85"/>
      <c r="AG607" s="85"/>
      <c r="AH607" s="85"/>
      <c r="AI607" s="85"/>
      <c r="AJ607" s="85"/>
      <c r="AK607" s="85"/>
      <c r="AL607" s="85"/>
      <c r="AM607" s="85"/>
    </row>
    <row r="608" spans="1:39" x14ac:dyDescent="0.25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96"/>
      <c r="L608" s="85"/>
      <c r="M608" s="85"/>
      <c r="N608" s="85"/>
      <c r="O608" s="85"/>
      <c r="P608" s="85"/>
      <c r="Q608" s="85"/>
      <c r="R608" s="85"/>
      <c r="S608" s="97"/>
      <c r="T608" s="85"/>
      <c r="U608" s="85"/>
      <c r="V608" s="85"/>
      <c r="W608" s="85"/>
      <c r="X608" s="85"/>
      <c r="Y608" s="104"/>
      <c r="Z608" s="104"/>
      <c r="AA608" s="104"/>
      <c r="AB608" s="85"/>
      <c r="AC608" s="98"/>
      <c r="AD608" s="85"/>
      <c r="AE608" s="85"/>
      <c r="AF608" s="85"/>
      <c r="AG608" s="85"/>
      <c r="AH608" s="85"/>
      <c r="AI608" s="85"/>
      <c r="AJ608" s="85"/>
      <c r="AK608" s="85"/>
      <c r="AL608" s="85"/>
      <c r="AM608" s="85"/>
    </row>
    <row r="609" spans="1:39" x14ac:dyDescent="0.25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96"/>
      <c r="L609" s="85"/>
      <c r="M609" s="85"/>
      <c r="N609" s="85"/>
      <c r="O609" s="85"/>
      <c r="P609" s="85"/>
      <c r="Q609" s="85"/>
      <c r="R609" s="85"/>
      <c r="S609" s="97"/>
      <c r="T609" s="85"/>
      <c r="U609" s="85"/>
      <c r="V609" s="85"/>
      <c r="W609" s="85"/>
      <c r="X609" s="85"/>
      <c r="Y609" s="104"/>
      <c r="Z609" s="104"/>
      <c r="AA609" s="104"/>
      <c r="AB609" s="85"/>
      <c r="AC609" s="98"/>
      <c r="AD609" s="85"/>
      <c r="AE609" s="85"/>
      <c r="AF609" s="85"/>
      <c r="AG609" s="85"/>
      <c r="AH609" s="85"/>
      <c r="AI609" s="85"/>
      <c r="AJ609" s="85"/>
      <c r="AK609" s="85"/>
      <c r="AL609" s="85"/>
      <c r="AM609" s="85"/>
    </row>
    <row r="610" spans="1:39" x14ac:dyDescent="0.25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96"/>
      <c r="L610" s="85"/>
      <c r="M610" s="85"/>
      <c r="N610" s="85"/>
      <c r="O610" s="85"/>
      <c r="P610" s="85"/>
      <c r="Q610" s="85"/>
      <c r="R610" s="85"/>
      <c r="S610" s="97"/>
      <c r="T610" s="85"/>
      <c r="U610" s="85"/>
      <c r="V610" s="85"/>
      <c r="W610" s="85"/>
      <c r="X610" s="85"/>
      <c r="Y610" s="104"/>
      <c r="Z610" s="104"/>
      <c r="AA610" s="104"/>
      <c r="AB610" s="85"/>
      <c r="AC610" s="98"/>
      <c r="AD610" s="85"/>
      <c r="AE610" s="85"/>
      <c r="AF610" s="85"/>
      <c r="AG610" s="85"/>
      <c r="AH610" s="85"/>
      <c r="AI610" s="85"/>
      <c r="AJ610" s="85"/>
      <c r="AK610" s="85"/>
      <c r="AL610" s="85"/>
      <c r="AM610" s="85"/>
    </row>
    <row r="611" spans="1:39" x14ac:dyDescent="0.25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96"/>
      <c r="L611" s="85"/>
      <c r="M611" s="85"/>
      <c r="N611" s="85"/>
      <c r="O611" s="85"/>
      <c r="P611" s="85"/>
      <c r="Q611" s="85"/>
      <c r="R611" s="85"/>
      <c r="S611" s="97"/>
      <c r="T611" s="85"/>
      <c r="U611" s="85"/>
      <c r="V611" s="85"/>
      <c r="W611" s="85"/>
      <c r="X611" s="85"/>
      <c r="Y611" s="104"/>
      <c r="Z611" s="104"/>
      <c r="AA611" s="104"/>
      <c r="AB611" s="85"/>
      <c r="AC611" s="98"/>
      <c r="AD611" s="85"/>
      <c r="AE611" s="85"/>
      <c r="AF611" s="85"/>
      <c r="AG611" s="85"/>
      <c r="AH611" s="85"/>
      <c r="AI611" s="85"/>
      <c r="AJ611" s="85"/>
      <c r="AK611" s="85"/>
      <c r="AL611" s="85"/>
      <c r="AM611" s="85"/>
    </row>
    <row r="612" spans="1:39" x14ac:dyDescent="0.25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96"/>
      <c r="L612" s="85"/>
      <c r="M612" s="85"/>
      <c r="N612" s="85"/>
      <c r="O612" s="85"/>
      <c r="P612" s="85"/>
      <c r="Q612" s="85"/>
      <c r="R612" s="85"/>
      <c r="S612" s="97"/>
      <c r="T612" s="85"/>
      <c r="U612" s="85"/>
      <c r="V612" s="85"/>
      <c r="W612" s="85"/>
      <c r="X612" s="85"/>
      <c r="Y612" s="104"/>
      <c r="Z612" s="104"/>
      <c r="AA612" s="104"/>
      <c r="AB612" s="85"/>
      <c r="AC612" s="98"/>
      <c r="AD612" s="85"/>
      <c r="AE612" s="85"/>
      <c r="AF612" s="85"/>
      <c r="AG612" s="85"/>
      <c r="AH612" s="85"/>
      <c r="AI612" s="85"/>
      <c r="AJ612" s="85"/>
      <c r="AK612" s="85"/>
      <c r="AL612" s="85"/>
      <c r="AM612" s="85"/>
    </row>
    <row r="613" spans="1:39" x14ac:dyDescent="0.25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96"/>
      <c r="L613" s="85"/>
      <c r="M613" s="85"/>
      <c r="N613" s="85"/>
      <c r="O613" s="85"/>
      <c r="P613" s="85"/>
      <c r="Q613" s="85"/>
      <c r="R613" s="85"/>
      <c r="S613" s="97"/>
      <c r="T613" s="85"/>
      <c r="U613" s="85"/>
      <c r="V613" s="85"/>
      <c r="W613" s="85"/>
      <c r="X613" s="85"/>
      <c r="Y613" s="104"/>
      <c r="Z613" s="104"/>
      <c r="AA613" s="104"/>
      <c r="AB613" s="85"/>
      <c r="AC613" s="98"/>
      <c r="AD613" s="85"/>
      <c r="AE613" s="85"/>
      <c r="AF613" s="85"/>
      <c r="AG613" s="85"/>
      <c r="AH613" s="85"/>
      <c r="AI613" s="85"/>
      <c r="AJ613" s="85"/>
      <c r="AK613" s="85"/>
      <c r="AL613" s="85"/>
      <c r="AM613" s="85"/>
    </row>
    <row r="614" spans="1:39" x14ac:dyDescent="0.25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96"/>
      <c r="L614" s="85"/>
      <c r="M614" s="85"/>
      <c r="N614" s="85"/>
      <c r="O614" s="85"/>
      <c r="P614" s="85"/>
      <c r="Q614" s="85"/>
      <c r="R614" s="85"/>
      <c r="S614" s="97"/>
      <c r="T614" s="85"/>
      <c r="U614" s="85"/>
      <c r="V614" s="85"/>
      <c r="W614" s="85"/>
      <c r="X614" s="85"/>
      <c r="Y614" s="104"/>
      <c r="Z614" s="104"/>
      <c r="AA614" s="104"/>
      <c r="AB614" s="85"/>
      <c r="AC614" s="98"/>
      <c r="AD614" s="85"/>
      <c r="AE614" s="85"/>
      <c r="AF614" s="85"/>
      <c r="AG614" s="85"/>
      <c r="AH614" s="85"/>
      <c r="AI614" s="85"/>
      <c r="AJ614" s="85"/>
      <c r="AK614" s="85"/>
      <c r="AL614" s="85"/>
      <c r="AM614" s="85"/>
    </row>
    <row r="615" spans="1:39" x14ac:dyDescent="0.25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96"/>
      <c r="L615" s="85"/>
      <c r="M615" s="85"/>
      <c r="N615" s="85"/>
      <c r="O615" s="85"/>
      <c r="P615" s="85"/>
      <c r="Q615" s="85"/>
      <c r="R615" s="85"/>
      <c r="S615" s="97"/>
      <c r="T615" s="85"/>
      <c r="U615" s="85"/>
      <c r="V615" s="85"/>
      <c r="W615" s="85"/>
      <c r="X615" s="85"/>
      <c r="Y615" s="104"/>
      <c r="Z615" s="104"/>
      <c r="AA615" s="104"/>
      <c r="AB615" s="85"/>
      <c r="AC615" s="98"/>
      <c r="AD615" s="85"/>
      <c r="AE615" s="85"/>
      <c r="AF615" s="85"/>
      <c r="AG615" s="85"/>
      <c r="AH615" s="85"/>
      <c r="AI615" s="85"/>
      <c r="AJ615" s="85"/>
      <c r="AK615" s="85"/>
      <c r="AL615" s="85"/>
      <c r="AM615" s="85"/>
    </row>
    <row r="616" spans="1:39" x14ac:dyDescent="0.25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96"/>
      <c r="L616" s="85"/>
      <c r="M616" s="85"/>
      <c r="N616" s="85"/>
      <c r="O616" s="85"/>
      <c r="P616" s="85"/>
      <c r="Q616" s="85"/>
      <c r="R616" s="85"/>
      <c r="S616" s="97"/>
      <c r="T616" s="85"/>
      <c r="U616" s="85"/>
      <c r="V616" s="85"/>
      <c r="W616" s="85"/>
      <c r="X616" s="85"/>
      <c r="Y616" s="104"/>
      <c r="Z616" s="104"/>
      <c r="AA616" s="104"/>
      <c r="AB616" s="85"/>
      <c r="AC616" s="98"/>
      <c r="AD616" s="85"/>
      <c r="AE616" s="85"/>
      <c r="AF616" s="85"/>
      <c r="AG616" s="85"/>
      <c r="AH616" s="85"/>
      <c r="AI616" s="85"/>
      <c r="AJ616" s="85"/>
      <c r="AK616" s="85"/>
      <c r="AL616" s="85"/>
      <c r="AM616" s="85"/>
    </row>
    <row r="617" spans="1:39" x14ac:dyDescent="0.25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96"/>
      <c r="L617" s="85"/>
      <c r="M617" s="85"/>
      <c r="N617" s="85"/>
      <c r="O617" s="85"/>
      <c r="P617" s="85"/>
      <c r="Q617" s="85"/>
      <c r="R617" s="85"/>
      <c r="S617" s="97"/>
      <c r="T617" s="85"/>
      <c r="U617" s="85"/>
      <c r="V617" s="85"/>
      <c r="W617" s="85"/>
      <c r="X617" s="85"/>
      <c r="Y617" s="104"/>
      <c r="Z617" s="104"/>
      <c r="AA617" s="104"/>
      <c r="AB617" s="85"/>
      <c r="AC617" s="98"/>
      <c r="AD617" s="85"/>
      <c r="AE617" s="85"/>
      <c r="AF617" s="85"/>
      <c r="AG617" s="85"/>
      <c r="AH617" s="85"/>
      <c r="AI617" s="85"/>
      <c r="AJ617" s="85"/>
      <c r="AK617" s="85"/>
      <c r="AL617" s="85"/>
      <c r="AM617" s="85"/>
    </row>
    <row r="618" spans="1:39" x14ac:dyDescent="0.25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96"/>
      <c r="L618" s="85"/>
      <c r="M618" s="85"/>
      <c r="N618" s="85"/>
      <c r="O618" s="85"/>
      <c r="P618" s="85"/>
      <c r="Q618" s="85"/>
      <c r="R618" s="85"/>
      <c r="S618" s="97"/>
      <c r="T618" s="85"/>
      <c r="U618" s="85"/>
      <c r="V618" s="85"/>
      <c r="W618" s="85"/>
      <c r="X618" s="85"/>
      <c r="Y618" s="104"/>
      <c r="Z618" s="104"/>
      <c r="AA618" s="104"/>
      <c r="AB618" s="85"/>
      <c r="AC618" s="98"/>
      <c r="AD618" s="85"/>
      <c r="AE618" s="85"/>
      <c r="AF618" s="85"/>
      <c r="AG618" s="85"/>
      <c r="AH618" s="85"/>
      <c r="AI618" s="85"/>
      <c r="AJ618" s="85"/>
      <c r="AK618" s="85"/>
      <c r="AL618" s="85"/>
      <c r="AM618" s="85"/>
    </row>
    <row r="619" spans="1:39" x14ac:dyDescent="0.25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96"/>
      <c r="L619" s="85"/>
      <c r="M619" s="85"/>
      <c r="N619" s="85"/>
      <c r="O619" s="85"/>
      <c r="P619" s="85"/>
      <c r="Q619" s="85"/>
      <c r="R619" s="85"/>
      <c r="S619" s="97"/>
      <c r="T619" s="85"/>
      <c r="U619" s="85"/>
      <c r="V619" s="85"/>
      <c r="W619" s="85"/>
      <c r="X619" s="85"/>
      <c r="Y619" s="104"/>
      <c r="Z619" s="104"/>
      <c r="AA619" s="104"/>
      <c r="AB619" s="85"/>
      <c r="AC619" s="98"/>
      <c r="AD619" s="85"/>
      <c r="AE619" s="85"/>
      <c r="AF619" s="85"/>
      <c r="AG619" s="85"/>
      <c r="AH619" s="85"/>
      <c r="AI619" s="85"/>
      <c r="AJ619" s="85"/>
      <c r="AK619" s="85"/>
      <c r="AL619" s="85"/>
      <c r="AM619" s="85"/>
    </row>
    <row r="620" spans="1:39" x14ac:dyDescent="0.25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96"/>
      <c r="L620" s="85"/>
      <c r="M620" s="85"/>
      <c r="N620" s="85"/>
      <c r="O620" s="85"/>
      <c r="P620" s="85"/>
      <c r="Q620" s="85"/>
      <c r="R620" s="85"/>
      <c r="S620" s="97"/>
      <c r="T620" s="85"/>
      <c r="U620" s="85"/>
      <c r="V620" s="85"/>
      <c r="W620" s="85"/>
      <c r="X620" s="85"/>
      <c r="Y620" s="104"/>
      <c r="Z620" s="104"/>
      <c r="AA620" s="104"/>
      <c r="AB620" s="85"/>
      <c r="AC620" s="98"/>
      <c r="AD620" s="85"/>
      <c r="AE620" s="85"/>
      <c r="AF620" s="85"/>
      <c r="AG620" s="85"/>
      <c r="AH620" s="85"/>
      <c r="AI620" s="85"/>
      <c r="AJ620" s="85"/>
      <c r="AK620" s="85"/>
      <c r="AL620" s="85"/>
      <c r="AM620" s="85"/>
    </row>
    <row r="621" spans="1:39" x14ac:dyDescent="0.25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96"/>
      <c r="L621" s="85"/>
      <c r="M621" s="85"/>
      <c r="N621" s="85"/>
      <c r="O621" s="85"/>
      <c r="P621" s="85"/>
      <c r="Q621" s="85"/>
      <c r="R621" s="85"/>
      <c r="S621" s="97"/>
      <c r="T621" s="85"/>
      <c r="U621" s="85"/>
      <c r="V621" s="85"/>
      <c r="W621" s="85"/>
      <c r="X621" s="85"/>
      <c r="Y621" s="104"/>
      <c r="Z621" s="104"/>
      <c r="AA621" s="104"/>
      <c r="AB621" s="85"/>
      <c r="AC621" s="98"/>
      <c r="AD621" s="85"/>
      <c r="AE621" s="85"/>
      <c r="AF621" s="85"/>
      <c r="AG621" s="85"/>
      <c r="AH621" s="85"/>
      <c r="AI621" s="85"/>
      <c r="AJ621" s="85"/>
      <c r="AK621" s="85"/>
      <c r="AL621" s="85"/>
      <c r="AM621" s="85"/>
    </row>
    <row r="622" spans="1:39" x14ac:dyDescent="0.25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96"/>
      <c r="L622" s="85"/>
      <c r="M622" s="85"/>
      <c r="N622" s="85"/>
      <c r="O622" s="85"/>
      <c r="P622" s="85"/>
      <c r="Q622" s="85"/>
      <c r="R622" s="85"/>
      <c r="S622" s="97"/>
      <c r="T622" s="85"/>
      <c r="U622" s="85"/>
      <c r="V622" s="85"/>
      <c r="W622" s="85"/>
      <c r="X622" s="85"/>
      <c r="Y622" s="104"/>
      <c r="Z622" s="104"/>
      <c r="AA622" s="104"/>
      <c r="AB622" s="85"/>
      <c r="AC622" s="98"/>
      <c r="AD622" s="85"/>
      <c r="AE622" s="85"/>
      <c r="AF622" s="85"/>
      <c r="AG622" s="85"/>
      <c r="AH622" s="85"/>
      <c r="AI622" s="85"/>
      <c r="AJ622" s="85"/>
      <c r="AK622" s="85"/>
      <c r="AL622" s="85"/>
      <c r="AM622" s="85"/>
    </row>
    <row r="623" spans="1:39" x14ac:dyDescent="0.25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96"/>
      <c r="L623" s="85"/>
      <c r="M623" s="85"/>
      <c r="N623" s="85"/>
      <c r="O623" s="85"/>
      <c r="P623" s="85"/>
      <c r="Q623" s="85"/>
      <c r="R623" s="85"/>
      <c r="S623" s="97"/>
      <c r="T623" s="85"/>
      <c r="U623" s="85"/>
      <c r="V623" s="85"/>
      <c r="W623" s="85"/>
      <c r="X623" s="85"/>
      <c r="Y623" s="104"/>
      <c r="Z623" s="104"/>
      <c r="AA623" s="104"/>
      <c r="AB623" s="85"/>
      <c r="AC623" s="98"/>
      <c r="AD623" s="85"/>
      <c r="AE623" s="85"/>
      <c r="AF623" s="85"/>
      <c r="AG623" s="85"/>
      <c r="AH623" s="85"/>
      <c r="AI623" s="85"/>
      <c r="AJ623" s="85"/>
      <c r="AK623" s="85"/>
      <c r="AL623" s="85"/>
      <c r="AM623" s="85"/>
    </row>
    <row r="624" spans="1:39" x14ac:dyDescent="0.25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96"/>
      <c r="L624" s="85"/>
      <c r="M624" s="85"/>
      <c r="N624" s="85"/>
      <c r="O624" s="85"/>
      <c r="P624" s="85"/>
      <c r="Q624" s="85"/>
      <c r="R624" s="85"/>
      <c r="S624" s="97"/>
      <c r="T624" s="85"/>
      <c r="U624" s="85"/>
      <c r="V624" s="85"/>
      <c r="W624" s="85"/>
      <c r="X624" s="85"/>
      <c r="Y624" s="104"/>
      <c r="Z624" s="104"/>
      <c r="AA624" s="104"/>
      <c r="AB624" s="85"/>
      <c r="AC624" s="98"/>
      <c r="AD624" s="85"/>
      <c r="AE624" s="85"/>
      <c r="AF624" s="85"/>
      <c r="AG624" s="85"/>
      <c r="AH624" s="85"/>
      <c r="AI624" s="85"/>
      <c r="AJ624" s="85"/>
      <c r="AK624" s="85"/>
      <c r="AL624" s="85"/>
      <c r="AM624" s="85"/>
    </row>
    <row r="625" spans="1:39" x14ac:dyDescent="0.25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96"/>
      <c r="L625" s="85"/>
      <c r="M625" s="85"/>
      <c r="N625" s="85"/>
      <c r="O625" s="85"/>
      <c r="P625" s="85"/>
      <c r="Q625" s="85"/>
      <c r="R625" s="85"/>
      <c r="S625" s="97"/>
      <c r="T625" s="85"/>
      <c r="U625" s="85"/>
      <c r="V625" s="85"/>
      <c r="W625" s="85"/>
      <c r="X625" s="85"/>
      <c r="Y625" s="104"/>
      <c r="Z625" s="104"/>
      <c r="AA625" s="104"/>
      <c r="AB625" s="85"/>
      <c r="AC625" s="98"/>
      <c r="AD625" s="85"/>
      <c r="AE625" s="85"/>
      <c r="AF625" s="85"/>
      <c r="AG625" s="85"/>
      <c r="AH625" s="85"/>
      <c r="AI625" s="85"/>
      <c r="AJ625" s="85"/>
      <c r="AK625" s="85"/>
      <c r="AL625" s="85"/>
      <c r="AM625" s="85"/>
    </row>
    <row r="626" spans="1:39" x14ac:dyDescent="0.25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96"/>
      <c r="L626" s="85"/>
      <c r="M626" s="85"/>
      <c r="N626" s="85"/>
      <c r="O626" s="85"/>
      <c r="P626" s="85"/>
      <c r="Q626" s="85"/>
      <c r="R626" s="85"/>
      <c r="S626" s="97"/>
      <c r="T626" s="85"/>
      <c r="U626" s="85"/>
      <c r="V626" s="85"/>
      <c r="W626" s="85"/>
      <c r="X626" s="85"/>
      <c r="Y626" s="104"/>
      <c r="Z626" s="104"/>
      <c r="AA626" s="104"/>
      <c r="AB626" s="85"/>
      <c r="AC626" s="98"/>
      <c r="AD626" s="85"/>
      <c r="AE626" s="85"/>
      <c r="AF626" s="85"/>
      <c r="AG626" s="85"/>
      <c r="AH626" s="85"/>
      <c r="AI626" s="85"/>
      <c r="AJ626" s="85"/>
      <c r="AK626" s="85"/>
      <c r="AL626" s="85"/>
      <c r="AM626" s="85"/>
    </row>
    <row r="627" spans="1:39" x14ac:dyDescent="0.25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96"/>
      <c r="L627" s="85"/>
      <c r="M627" s="85"/>
      <c r="N627" s="85"/>
      <c r="O627" s="85"/>
      <c r="P627" s="85"/>
      <c r="Q627" s="85"/>
      <c r="R627" s="85"/>
      <c r="S627" s="97"/>
      <c r="T627" s="85"/>
      <c r="U627" s="85"/>
      <c r="V627" s="85"/>
      <c r="W627" s="85"/>
      <c r="X627" s="85"/>
      <c r="Y627" s="104"/>
      <c r="Z627" s="104"/>
      <c r="AA627" s="104"/>
      <c r="AB627" s="85"/>
      <c r="AC627" s="98"/>
      <c r="AD627" s="85"/>
      <c r="AE627" s="85"/>
      <c r="AF627" s="85"/>
      <c r="AG627" s="85"/>
      <c r="AH627" s="85"/>
      <c r="AI627" s="85"/>
      <c r="AJ627" s="85"/>
      <c r="AK627" s="85"/>
      <c r="AL627" s="85"/>
      <c r="AM627" s="85"/>
    </row>
    <row r="628" spans="1:39" x14ac:dyDescent="0.25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96"/>
      <c r="L628" s="85"/>
      <c r="M628" s="85"/>
      <c r="N628" s="85"/>
      <c r="O628" s="85"/>
      <c r="P628" s="85"/>
      <c r="Q628" s="85"/>
      <c r="R628" s="85"/>
      <c r="S628" s="97"/>
      <c r="T628" s="85"/>
      <c r="U628" s="85"/>
      <c r="V628" s="85"/>
      <c r="W628" s="85"/>
      <c r="X628" s="85"/>
      <c r="Y628" s="104"/>
      <c r="Z628" s="104"/>
      <c r="AA628" s="104"/>
      <c r="AB628" s="85"/>
      <c r="AC628" s="98"/>
      <c r="AD628" s="85"/>
      <c r="AE628" s="85"/>
      <c r="AF628" s="85"/>
      <c r="AG628" s="85"/>
      <c r="AH628" s="85"/>
      <c r="AI628" s="85"/>
      <c r="AJ628" s="85"/>
      <c r="AK628" s="85"/>
      <c r="AL628" s="85"/>
      <c r="AM628" s="85"/>
    </row>
    <row r="629" spans="1:39" x14ac:dyDescent="0.25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96"/>
      <c r="L629" s="85"/>
      <c r="M629" s="85"/>
      <c r="N629" s="85"/>
      <c r="O629" s="85"/>
      <c r="P629" s="85"/>
      <c r="Q629" s="85"/>
      <c r="R629" s="85"/>
      <c r="S629" s="97"/>
      <c r="T629" s="85"/>
      <c r="U629" s="85"/>
      <c r="V629" s="85"/>
      <c r="W629" s="85"/>
      <c r="X629" s="85"/>
      <c r="Y629" s="104"/>
      <c r="Z629" s="104"/>
      <c r="AA629" s="104"/>
      <c r="AB629" s="85"/>
      <c r="AC629" s="98"/>
      <c r="AD629" s="85"/>
      <c r="AE629" s="85"/>
      <c r="AF629" s="85"/>
      <c r="AG629" s="85"/>
      <c r="AH629" s="85"/>
      <c r="AI629" s="85"/>
      <c r="AJ629" s="85"/>
      <c r="AK629" s="85"/>
      <c r="AL629" s="85"/>
      <c r="AM629" s="85"/>
    </row>
    <row r="630" spans="1:39" x14ac:dyDescent="0.25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96"/>
      <c r="L630" s="85"/>
      <c r="M630" s="85"/>
      <c r="N630" s="85"/>
      <c r="O630" s="85"/>
      <c r="P630" s="85"/>
      <c r="Q630" s="85"/>
      <c r="R630" s="85"/>
      <c r="S630" s="97"/>
      <c r="T630" s="85"/>
      <c r="U630" s="85"/>
      <c r="V630" s="85"/>
      <c r="W630" s="85"/>
      <c r="X630" s="85"/>
      <c r="Y630" s="104"/>
      <c r="Z630" s="104"/>
      <c r="AA630" s="104"/>
      <c r="AB630" s="85"/>
      <c r="AC630" s="98"/>
      <c r="AD630" s="85"/>
      <c r="AE630" s="85"/>
      <c r="AF630" s="85"/>
      <c r="AG630" s="85"/>
      <c r="AH630" s="85"/>
      <c r="AI630" s="85"/>
      <c r="AJ630" s="85"/>
      <c r="AK630" s="85"/>
      <c r="AL630" s="85"/>
      <c r="AM630" s="85"/>
    </row>
    <row r="631" spans="1:39" x14ac:dyDescent="0.25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96"/>
      <c r="L631" s="85"/>
      <c r="M631" s="85"/>
      <c r="N631" s="85"/>
      <c r="O631" s="85"/>
      <c r="P631" s="85"/>
      <c r="Q631" s="85"/>
      <c r="R631" s="85"/>
      <c r="S631" s="97"/>
      <c r="T631" s="85"/>
      <c r="U631" s="85"/>
      <c r="V631" s="85"/>
      <c r="W631" s="85"/>
      <c r="X631" s="85"/>
      <c r="Y631" s="104"/>
      <c r="Z631" s="104"/>
      <c r="AA631" s="104"/>
      <c r="AB631" s="85"/>
      <c r="AC631" s="98"/>
      <c r="AD631" s="85"/>
      <c r="AE631" s="85"/>
      <c r="AF631" s="85"/>
      <c r="AG631" s="85"/>
      <c r="AH631" s="85"/>
      <c r="AI631" s="85"/>
      <c r="AJ631" s="85"/>
      <c r="AK631" s="85"/>
      <c r="AL631" s="85"/>
      <c r="AM631" s="85"/>
    </row>
    <row r="632" spans="1:39" x14ac:dyDescent="0.25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96"/>
      <c r="L632" s="85"/>
      <c r="M632" s="85"/>
      <c r="N632" s="85"/>
      <c r="O632" s="85"/>
      <c r="P632" s="85"/>
      <c r="Q632" s="85"/>
      <c r="R632" s="85"/>
      <c r="S632" s="97"/>
      <c r="T632" s="85"/>
      <c r="U632" s="85"/>
      <c r="V632" s="85"/>
      <c r="W632" s="85"/>
      <c r="X632" s="85"/>
      <c r="Y632" s="104"/>
      <c r="Z632" s="104"/>
      <c r="AA632" s="104"/>
      <c r="AB632" s="85"/>
      <c r="AC632" s="98"/>
      <c r="AD632" s="85"/>
      <c r="AE632" s="85"/>
      <c r="AF632" s="85"/>
      <c r="AG632" s="85"/>
      <c r="AH632" s="85"/>
      <c r="AI632" s="85"/>
      <c r="AJ632" s="85"/>
      <c r="AK632" s="85"/>
      <c r="AL632" s="85"/>
      <c r="AM632" s="85"/>
    </row>
    <row r="633" spans="1:39" x14ac:dyDescent="0.25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96"/>
      <c r="L633" s="85"/>
      <c r="M633" s="85"/>
      <c r="N633" s="85"/>
      <c r="O633" s="85"/>
      <c r="P633" s="85"/>
      <c r="Q633" s="85"/>
      <c r="R633" s="85"/>
      <c r="S633" s="97"/>
      <c r="T633" s="85"/>
      <c r="U633" s="85"/>
      <c r="V633" s="85"/>
      <c r="W633" s="85"/>
      <c r="X633" s="85"/>
      <c r="Y633" s="104"/>
      <c r="Z633" s="104"/>
      <c r="AA633" s="104"/>
      <c r="AB633" s="85"/>
      <c r="AC633" s="98"/>
      <c r="AD633" s="85"/>
      <c r="AE633" s="85"/>
      <c r="AF633" s="85"/>
      <c r="AG633" s="85"/>
      <c r="AH633" s="85"/>
      <c r="AI633" s="85"/>
      <c r="AJ633" s="85"/>
      <c r="AK633" s="85"/>
      <c r="AL633" s="85"/>
      <c r="AM633" s="85"/>
    </row>
    <row r="634" spans="1:39" x14ac:dyDescent="0.25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96"/>
      <c r="L634" s="85"/>
      <c r="M634" s="85"/>
      <c r="N634" s="85"/>
      <c r="O634" s="85"/>
      <c r="P634" s="85"/>
      <c r="Q634" s="85"/>
      <c r="R634" s="85"/>
      <c r="S634" s="97"/>
      <c r="T634" s="85"/>
      <c r="U634" s="85"/>
      <c r="V634" s="85"/>
      <c r="W634" s="85"/>
      <c r="X634" s="85"/>
      <c r="Y634" s="104"/>
      <c r="Z634" s="104"/>
      <c r="AA634" s="104"/>
      <c r="AB634" s="85"/>
      <c r="AC634" s="98"/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</row>
    <row r="635" spans="1:39" x14ac:dyDescent="0.25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96"/>
      <c r="L635" s="85"/>
      <c r="M635" s="85"/>
      <c r="N635" s="85"/>
      <c r="O635" s="85"/>
      <c r="P635" s="85"/>
      <c r="Q635" s="85"/>
      <c r="R635" s="85"/>
      <c r="S635" s="97"/>
      <c r="T635" s="85"/>
      <c r="U635" s="85"/>
      <c r="V635" s="85"/>
      <c r="W635" s="85"/>
      <c r="X635" s="85"/>
      <c r="Y635" s="104"/>
      <c r="Z635" s="104"/>
      <c r="AA635" s="104"/>
      <c r="AB635" s="85"/>
      <c r="AC635" s="98"/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</row>
    <row r="636" spans="1:39" x14ac:dyDescent="0.25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96"/>
      <c r="L636" s="85"/>
      <c r="M636" s="85"/>
      <c r="N636" s="85"/>
      <c r="O636" s="85"/>
      <c r="P636" s="85"/>
      <c r="Q636" s="85"/>
      <c r="R636" s="85"/>
      <c r="S636" s="97"/>
      <c r="T636" s="85"/>
      <c r="U636" s="85"/>
      <c r="V636" s="85"/>
      <c r="W636" s="85"/>
      <c r="X636" s="85"/>
      <c r="Y636" s="104"/>
      <c r="Z636" s="104"/>
      <c r="AA636" s="104"/>
      <c r="AB636" s="85"/>
      <c r="AC636" s="98"/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</row>
    <row r="637" spans="1:39" x14ac:dyDescent="0.25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96"/>
      <c r="L637" s="85"/>
      <c r="M637" s="85"/>
      <c r="N637" s="85"/>
      <c r="O637" s="85"/>
      <c r="P637" s="85"/>
      <c r="Q637" s="85"/>
      <c r="R637" s="85"/>
      <c r="S637" s="97"/>
      <c r="T637" s="85"/>
      <c r="U637" s="85"/>
      <c r="V637" s="85"/>
      <c r="W637" s="85"/>
      <c r="X637" s="85"/>
      <c r="Y637" s="104"/>
      <c r="Z637" s="104"/>
      <c r="AA637" s="104"/>
      <c r="AB637" s="85"/>
      <c r="AC637" s="98"/>
      <c r="AD637" s="85"/>
      <c r="AE637" s="85"/>
      <c r="AF637" s="85"/>
      <c r="AG637" s="85"/>
      <c r="AH637" s="85"/>
      <c r="AI637" s="85"/>
      <c r="AJ637" s="85"/>
      <c r="AK637" s="85"/>
      <c r="AL637" s="85"/>
      <c r="AM637" s="85"/>
    </row>
    <row r="638" spans="1:39" x14ac:dyDescent="0.25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96"/>
      <c r="L638" s="85"/>
      <c r="M638" s="85"/>
      <c r="N638" s="85"/>
      <c r="O638" s="85"/>
      <c r="P638" s="85"/>
      <c r="Q638" s="85"/>
      <c r="R638" s="85"/>
      <c r="S638" s="97"/>
      <c r="T638" s="85"/>
      <c r="U638" s="85"/>
      <c r="V638" s="85"/>
      <c r="W638" s="85"/>
      <c r="X638" s="85"/>
      <c r="Y638" s="104"/>
      <c r="Z638" s="104"/>
      <c r="AA638" s="104"/>
      <c r="AB638" s="85"/>
      <c r="AC638" s="98"/>
      <c r="AD638" s="85"/>
      <c r="AE638" s="85"/>
      <c r="AF638" s="85"/>
      <c r="AG638" s="85"/>
      <c r="AH638" s="85"/>
      <c r="AI638" s="85"/>
      <c r="AJ638" s="85"/>
      <c r="AK638" s="85"/>
      <c r="AL638" s="85"/>
      <c r="AM638" s="85"/>
    </row>
    <row r="639" spans="1:39" x14ac:dyDescent="0.25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96"/>
      <c r="L639" s="85"/>
      <c r="M639" s="85"/>
      <c r="N639" s="85"/>
      <c r="O639" s="85"/>
      <c r="P639" s="85"/>
      <c r="Q639" s="85"/>
      <c r="R639" s="85"/>
      <c r="S639" s="97"/>
      <c r="T639" s="85"/>
      <c r="U639" s="85"/>
      <c r="V639" s="85"/>
      <c r="W639" s="85"/>
      <c r="X639" s="85"/>
      <c r="Y639" s="104"/>
      <c r="Z639" s="104"/>
      <c r="AA639" s="104"/>
      <c r="AB639" s="85"/>
      <c r="AC639" s="98"/>
      <c r="AD639" s="85"/>
      <c r="AE639" s="85"/>
      <c r="AF639" s="85"/>
      <c r="AG639" s="85"/>
      <c r="AH639" s="85"/>
      <c r="AI639" s="85"/>
      <c r="AJ639" s="85"/>
      <c r="AK639" s="85"/>
      <c r="AL639" s="85"/>
      <c r="AM639" s="85"/>
    </row>
    <row r="640" spans="1:39" x14ac:dyDescent="0.25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96"/>
      <c r="L640" s="85"/>
      <c r="M640" s="85"/>
      <c r="N640" s="85"/>
      <c r="O640" s="85"/>
      <c r="P640" s="85"/>
      <c r="Q640" s="85"/>
      <c r="R640" s="85"/>
      <c r="S640" s="97"/>
      <c r="T640" s="85"/>
      <c r="U640" s="85"/>
      <c r="V640" s="85"/>
      <c r="W640" s="85"/>
      <c r="X640" s="85"/>
      <c r="Y640" s="104"/>
      <c r="Z640" s="104"/>
      <c r="AA640" s="104"/>
      <c r="AB640" s="85"/>
      <c r="AC640" s="98"/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</row>
    <row r="641" spans="1:39" x14ac:dyDescent="0.25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96"/>
      <c r="L641" s="85"/>
      <c r="M641" s="85"/>
      <c r="N641" s="85"/>
      <c r="O641" s="85"/>
      <c r="P641" s="85"/>
      <c r="Q641" s="85"/>
      <c r="R641" s="85"/>
      <c r="S641" s="97"/>
      <c r="T641" s="85"/>
      <c r="U641" s="85"/>
      <c r="V641" s="85"/>
      <c r="W641" s="85"/>
      <c r="X641" s="85"/>
      <c r="Y641" s="104"/>
      <c r="Z641" s="104"/>
      <c r="AA641" s="104"/>
      <c r="AB641" s="85"/>
      <c r="AC641" s="98"/>
      <c r="AD641" s="85"/>
      <c r="AE641" s="85"/>
      <c r="AF641" s="85"/>
      <c r="AG641" s="85"/>
      <c r="AH641" s="85"/>
      <c r="AI641" s="85"/>
      <c r="AJ641" s="85"/>
      <c r="AK641" s="85"/>
      <c r="AL641" s="85"/>
      <c r="AM641" s="85"/>
    </row>
    <row r="642" spans="1:39" x14ac:dyDescent="0.25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96"/>
      <c r="L642" s="85"/>
      <c r="M642" s="85"/>
      <c r="N642" s="85"/>
      <c r="O642" s="85"/>
      <c r="P642" s="85"/>
      <c r="Q642" s="85"/>
      <c r="R642" s="85"/>
      <c r="S642" s="97"/>
      <c r="T642" s="85"/>
      <c r="U642" s="85"/>
      <c r="V642" s="85"/>
      <c r="W642" s="85"/>
      <c r="X642" s="85"/>
      <c r="Y642" s="104"/>
      <c r="Z642" s="104"/>
      <c r="AA642" s="104"/>
      <c r="AB642" s="85"/>
      <c r="AC642" s="98"/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</row>
    <row r="643" spans="1:39" x14ac:dyDescent="0.25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96"/>
      <c r="L643" s="85"/>
      <c r="M643" s="85"/>
      <c r="N643" s="85"/>
      <c r="O643" s="85"/>
      <c r="P643" s="85"/>
      <c r="Q643" s="85"/>
      <c r="R643" s="85"/>
      <c r="S643" s="97"/>
      <c r="T643" s="85"/>
      <c r="U643" s="85"/>
      <c r="V643" s="85"/>
      <c r="W643" s="85"/>
      <c r="X643" s="85"/>
      <c r="Y643" s="104"/>
      <c r="Z643" s="104"/>
      <c r="AA643" s="104"/>
      <c r="AB643" s="85"/>
      <c r="AC643" s="98"/>
      <c r="AD643" s="85"/>
      <c r="AE643" s="85"/>
      <c r="AF643" s="85"/>
      <c r="AG643" s="85"/>
      <c r="AH643" s="85"/>
      <c r="AI643" s="85"/>
      <c r="AJ643" s="85"/>
      <c r="AK643" s="85"/>
      <c r="AL643" s="85"/>
      <c r="AM643" s="85"/>
    </row>
    <row r="644" spans="1:39" x14ac:dyDescent="0.25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96"/>
      <c r="L644" s="85"/>
      <c r="M644" s="85"/>
      <c r="N644" s="85"/>
      <c r="O644" s="85"/>
      <c r="P644" s="85"/>
      <c r="Q644" s="85"/>
      <c r="R644" s="85"/>
      <c r="S644" s="97"/>
      <c r="T644" s="85"/>
      <c r="U644" s="85"/>
      <c r="V644" s="85"/>
      <c r="W644" s="85"/>
      <c r="X644" s="85"/>
      <c r="Y644" s="104"/>
      <c r="Z644" s="104"/>
      <c r="AA644" s="104"/>
      <c r="AB644" s="85"/>
      <c r="AC644" s="98"/>
      <c r="AD644" s="85"/>
      <c r="AE644" s="85"/>
      <c r="AF644" s="85"/>
      <c r="AG644" s="85"/>
      <c r="AH644" s="85"/>
      <c r="AI644" s="85"/>
      <c r="AJ644" s="85"/>
      <c r="AK644" s="85"/>
      <c r="AL644" s="85"/>
      <c r="AM644" s="85"/>
    </row>
    <row r="645" spans="1:39" x14ac:dyDescent="0.25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96"/>
      <c r="L645" s="85"/>
      <c r="M645" s="85"/>
      <c r="N645" s="85"/>
      <c r="O645" s="85"/>
      <c r="P645" s="85"/>
      <c r="Q645" s="85"/>
      <c r="R645" s="85"/>
      <c r="S645" s="97"/>
      <c r="T645" s="85"/>
      <c r="U645" s="85"/>
      <c r="V645" s="85"/>
      <c r="W645" s="85"/>
      <c r="X645" s="85"/>
      <c r="Y645" s="104"/>
      <c r="Z645" s="104"/>
      <c r="AA645" s="104"/>
      <c r="AB645" s="85"/>
      <c r="AC645" s="98"/>
      <c r="AD645" s="85"/>
      <c r="AE645" s="85"/>
      <c r="AF645" s="85"/>
      <c r="AG645" s="85"/>
      <c r="AH645" s="85"/>
      <c r="AI645" s="85"/>
      <c r="AJ645" s="85"/>
      <c r="AK645" s="85"/>
      <c r="AL645" s="85"/>
      <c r="AM645" s="85"/>
    </row>
    <row r="646" spans="1:39" x14ac:dyDescent="0.25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96"/>
      <c r="L646" s="85"/>
      <c r="M646" s="85"/>
      <c r="N646" s="85"/>
      <c r="O646" s="85"/>
      <c r="P646" s="85"/>
      <c r="Q646" s="85"/>
      <c r="R646" s="85"/>
      <c r="S646" s="97"/>
      <c r="T646" s="85"/>
      <c r="U646" s="85"/>
      <c r="V646" s="85"/>
      <c r="W646" s="85"/>
      <c r="X646" s="85"/>
      <c r="Y646" s="104"/>
      <c r="Z646" s="104"/>
      <c r="AA646" s="104"/>
      <c r="AB646" s="85"/>
      <c r="AC646" s="98"/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</row>
    <row r="647" spans="1:39" x14ac:dyDescent="0.25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96"/>
      <c r="L647" s="85"/>
      <c r="M647" s="85"/>
      <c r="N647" s="85"/>
      <c r="O647" s="85"/>
      <c r="P647" s="85"/>
      <c r="Q647" s="85"/>
      <c r="R647" s="85"/>
      <c r="S647" s="97"/>
      <c r="T647" s="85"/>
      <c r="U647" s="85"/>
      <c r="V647" s="85"/>
      <c r="W647" s="85"/>
      <c r="X647" s="85"/>
      <c r="Y647" s="104"/>
      <c r="Z647" s="104"/>
      <c r="AA647" s="104"/>
      <c r="AB647" s="85"/>
      <c r="AC647" s="98"/>
      <c r="AD647" s="85"/>
      <c r="AE647" s="85"/>
      <c r="AF647" s="85"/>
      <c r="AG647" s="85"/>
      <c r="AH647" s="85"/>
      <c r="AI647" s="85"/>
      <c r="AJ647" s="85"/>
      <c r="AK647" s="85"/>
      <c r="AL647" s="85"/>
      <c r="AM647" s="85"/>
    </row>
    <row r="648" spans="1:39" x14ac:dyDescent="0.25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96"/>
      <c r="L648" s="85"/>
      <c r="M648" s="85"/>
      <c r="N648" s="85"/>
      <c r="O648" s="85"/>
      <c r="P648" s="85"/>
      <c r="Q648" s="85"/>
      <c r="R648" s="85"/>
      <c r="S648" s="97"/>
      <c r="T648" s="85"/>
      <c r="U648" s="85"/>
      <c r="V648" s="85"/>
      <c r="W648" s="85"/>
      <c r="X648" s="85"/>
      <c r="Y648" s="104"/>
      <c r="Z648" s="104"/>
      <c r="AA648" s="104"/>
      <c r="AB648" s="85"/>
      <c r="AC648" s="98"/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</row>
    <row r="649" spans="1:39" x14ac:dyDescent="0.25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96"/>
      <c r="L649" s="85"/>
      <c r="M649" s="85"/>
      <c r="N649" s="85"/>
      <c r="O649" s="85"/>
      <c r="P649" s="85"/>
      <c r="Q649" s="85"/>
      <c r="R649" s="85"/>
      <c r="S649" s="97"/>
      <c r="T649" s="85"/>
      <c r="U649" s="85"/>
      <c r="V649" s="85"/>
      <c r="W649" s="85"/>
      <c r="X649" s="85"/>
      <c r="Y649" s="104"/>
      <c r="Z649" s="104"/>
      <c r="AA649" s="104"/>
      <c r="AB649" s="85"/>
      <c r="AC649" s="98"/>
      <c r="AD649" s="85"/>
      <c r="AE649" s="85"/>
      <c r="AF649" s="85"/>
      <c r="AG649" s="85"/>
      <c r="AH649" s="85"/>
      <c r="AI649" s="85"/>
      <c r="AJ649" s="85"/>
      <c r="AK649" s="85"/>
      <c r="AL649" s="85"/>
      <c r="AM649" s="85"/>
    </row>
    <row r="650" spans="1:39" x14ac:dyDescent="0.25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96"/>
      <c r="L650" s="85"/>
      <c r="M650" s="85"/>
      <c r="N650" s="85"/>
      <c r="O650" s="85"/>
      <c r="P650" s="85"/>
      <c r="Q650" s="85"/>
      <c r="R650" s="85"/>
      <c r="S650" s="97"/>
      <c r="T650" s="85"/>
      <c r="U650" s="85"/>
      <c r="V650" s="85"/>
      <c r="W650" s="85"/>
      <c r="X650" s="85"/>
      <c r="Y650" s="104"/>
      <c r="Z650" s="104"/>
      <c r="AA650" s="104"/>
      <c r="AB650" s="85"/>
      <c r="AC650" s="98"/>
      <c r="AD650" s="85"/>
      <c r="AE650" s="85"/>
      <c r="AF650" s="85"/>
      <c r="AG650" s="85"/>
      <c r="AH650" s="85"/>
      <c r="AI650" s="85"/>
      <c r="AJ650" s="85"/>
      <c r="AK650" s="85"/>
      <c r="AL650" s="85"/>
      <c r="AM650" s="85"/>
    </row>
    <row r="651" spans="1:39" x14ac:dyDescent="0.25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96"/>
      <c r="L651" s="85"/>
      <c r="M651" s="85"/>
      <c r="N651" s="85"/>
      <c r="O651" s="85"/>
      <c r="P651" s="85"/>
      <c r="Q651" s="85"/>
      <c r="R651" s="85"/>
      <c r="S651" s="97"/>
      <c r="T651" s="85"/>
      <c r="U651" s="85"/>
      <c r="V651" s="85"/>
      <c r="W651" s="85"/>
      <c r="X651" s="85"/>
      <c r="Y651" s="104"/>
      <c r="Z651" s="104"/>
      <c r="AA651" s="104"/>
      <c r="AB651" s="85"/>
      <c r="AC651" s="98"/>
      <c r="AD651" s="85"/>
      <c r="AE651" s="85"/>
      <c r="AF651" s="85"/>
      <c r="AG651" s="85"/>
      <c r="AH651" s="85"/>
      <c r="AI651" s="85"/>
      <c r="AJ651" s="85"/>
      <c r="AK651" s="85"/>
      <c r="AL651" s="85"/>
      <c r="AM651" s="85"/>
    </row>
    <row r="652" spans="1:39" x14ac:dyDescent="0.25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96"/>
      <c r="L652" s="85"/>
      <c r="M652" s="85"/>
      <c r="N652" s="85"/>
      <c r="O652" s="85"/>
      <c r="P652" s="85"/>
      <c r="Q652" s="85"/>
      <c r="R652" s="85"/>
      <c r="S652" s="97"/>
      <c r="T652" s="85"/>
      <c r="U652" s="85"/>
      <c r="V652" s="85"/>
      <c r="W652" s="85"/>
      <c r="X652" s="85"/>
      <c r="Y652" s="104"/>
      <c r="Z652" s="104"/>
      <c r="AA652" s="104"/>
      <c r="AB652" s="85"/>
      <c r="AC652" s="98"/>
      <c r="AD652" s="85"/>
      <c r="AE652" s="85"/>
      <c r="AF652" s="85"/>
      <c r="AG652" s="85"/>
      <c r="AH652" s="85"/>
      <c r="AI652" s="85"/>
      <c r="AJ652" s="85"/>
      <c r="AK652" s="85"/>
      <c r="AL652" s="85"/>
      <c r="AM652" s="85"/>
    </row>
    <row r="653" spans="1:39" x14ac:dyDescent="0.25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96"/>
      <c r="L653" s="85"/>
      <c r="M653" s="85"/>
      <c r="N653" s="85"/>
      <c r="O653" s="85"/>
      <c r="P653" s="85"/>
      <c r="Q653" s="85"/>
      <c r="R653" s="85"/>
      <c r="S653" s="97"/>
      <c r="T653" s="85"/>
      <c r="U653" s="85"/>
      <c r="V653" s="85"/>
      <c r="W653" s="85"/>
      <c r="X653" s="85"/>
      <c r="Y653" s="104"/>
      <c r="Z653" s="104"/>
      <c r="AA653" s="104"/>
      <c r="AB653" s="85"/>
      <c r="AC653" s="98"/>
      <c r="AD653" s="85"/>
      <c r="AE653" s="85"/>
      <c r="AF653" s="85"/>
      <c r="AG653" s="85"/>
      <c r="AH653" s="85"/>
      <c r="AI653" s="85"/>
      <c r="AJ653" s="85"/>
      <c r="AK653" s="85"/>
      <c r="AL653" s="85"/>
      <c r="AM653" s="85"/>
    </row>
    <row r="654" spans="1:39" x14ac:dyDescent="0.25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96"/>
      <c r="L654" s="85"/>
      <c r="M654" s="85"/>
      <c r="N654" s="85"/>
      <c r="O654" s="85"/>
      <c r="P654" s="85"/>
      <c r="Q654" s="85"/>
      <c r="R654" s="85"/>
      <c r="S654" s="97"/>
      <c r="T654" s="85"/>
      <c r="U654" s="85"/>
      <c r="V654" s="85"/>
      <c r="W654" s="85"/>
      <c r="X654" s="85"/>
      <c r="Y654" s="104"/>
      <c r="Z654" s="104"/>
      <c r="AA654" s="104"/>
      <c r="AB654" s="85"/>
      <c r="AC654" s="98"/>
      <c r="AD654" s="85"/>
      <c r="AE654" s="85"/>
      <c r="AF654" s="85"/>
      <c r="AG654" s="85"/>
      <c r="AH654" s="85"/>
      <c r="AI654" s="85"/>
      <c r="AJ654" s="85"/>
      <c r="AK654" s="85"/>
      <c r="AL654" s="85"/>
      <c r="AM654" s="85"/>
    </row>
    <row r="655" spans="1:39" x14ac:dyDescent="0.25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96"/>
      <c r="L655" s="85"/>
      <c r="M655" s="85"/>
      <c r="N655" s="85"/>
      <c r="O655" s="85"/>
      <c r="P655" s="85"/>
      <c r="Q655" s="85"/>
      <c r="R655" s="85"/>
      <c r="S655" s="97"/>
      <c r="T655" s="85"/>
      <c r="U655" s="85"/>
      <c r="V655" s="85"/>
      <c r="W655" s="85"/>
      <c r="X655" s="85"/>
      <c r="Y655" s="104"/>
      <c r="Z655" s="104"/>
      <c r="AA655" s="104"/>
      <c r="AB655" s="85"/>
      <c r="AC655" s="98"/>
      <c r="AD655" s="85"/>
      <c r="AE655" s="85"/>
      <c r="AF655" s="85"/>
      <c r="AG655" s="85"/>
      <c r="AH655" s="85"/>
      <c r="AI655" s="85"/>
      <c r="AJ655" s="85"/>
      <c r="AK655" s="85"/>
      <c r="AL655" s="85"/>
      <c r="AM655" s="85"/>
    </row>
    <row r="656" spans="1:39" x14ac:dyDescent="0.25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96"/>
      <c r="L656" s="85"/>
      <c r="M656" s="85"/>
      <c r="N656" s="85"/>
      <c r="O656" s="85"/>
      <c r="P656" s="85"/>
      <c r="Q656" s="85"/>
      <c r="R656" s="85"/>
      <c r="S656" s="97"/>
      <c r="T656" s="85"/>
      <c r="U656" s="85"/>
      <c r="V656" s="85"/>
      <c r="W656" s="85"/>
      <c r="X656" s="85"/>
      <c r="Y656" s="104"/>
      <c r="Z656" s="104"/>
      <c r="AA656" s="104"/>
      <c r="AB656" s="85"/>
      <c r="AC656" s="98"/>
      <c r="AD656" s="85"/>
      <c r="AE656" s="85"/>
      <c r="AF656" s="85"/>
      <c r="AG656" s="85"/>
      <c r="AH656" s="85"/>
      <c r="AI656" s="85"/>
      <c r="AJ656" s="85"/>
      <c r="AK656" s="85"/>
      <c r="AL656" s="85"/>
      <c r="AM656" s="85"/>
    </row>
    <row r="657" spans="1:39" x14ac:dyDescent="0.25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96"/>
      <c r="L657" s="85"/>
      <c r="M657" s="85"/>
      <c r="N657" s="85"/>
      <c r="O657" s="85"/>
      <c r="P657" s="85"/>
      <c r="Q657" s="85"/>
      <c r="R657" s="85"/>
      <c r="S657" s="97"/>
      <c r="T657" s="85"/>
      <c r="U657" s="85"/>
      <c r="V657" s="85"/>
      <c r="W657" s="85"/>
      <c r="X657" s="85"/>
      <c r="Y657" s="104"/>
      <c r="Z657" s="104"/>
      <c r="AA657" s="104"/>
      <c r="AB657" s="85"/>
      <c r="AC657" s="98"/>
      <c r="AD657" s="85"/>
      <c r="AE657" s="85"/>
      <c r="AF657" s="85"/>
      <c r="AG657" s="85"/>
      <c r="AH657" s="85"/>
      <c r="AI657" s="85"/>
      <c r="AJ657" s="85"/>
      <c r="AK657" s="85"/>
      <c r="AL657" s="85"/>
      <c r="AM657" s="85"/>
    </row>
    <row r="658" spans="1:39" x14ac:dyDescent="0.25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96"/>
      <c r="L658" s="85"/>
      <c r="M658" s="85"/>
      <c r="N658" s="85"/>
      <c r="O658" s="85"/>
      <c r="P658" s="85"/>
      <c r="Q658" s="85"/>
      <c r="R658" s="85"/>
      <c r="S658" s="97"/>
      <c r="T658" s="85"/>
      <c r="U658" s="85"/>
      <c r="V658" s="85"/>
      <c r="W658" s="85"/>
      <c r="X658" s="85"/>
      <c r="Y658" s="104"/>
      <c r="Z658" s="104"/>
      <c r="AA658" s="104"/>
      <c r="AB658" s="85"/>
      <c r="AC658" s="98"/>
      <c r="AD658" s="85"/>
      <c r="AE658" s="85"/>
      <c r="AF658" s="85"/>
      <c r="AG658" s="85"/>
      <c r="AH658" s="85"/>
      <c r="AI658" s="85"/>
      <c r="AJ658" s="85"/>
      <c r="AK658" s="85"/>
      <c r="AL658" s="85"/>
      <c r="AM658" s="85"/>
    </row>
    <row r="659" spans="1:39" x14ac:dyDescent="0.25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96"/>
      <c r="L659" s="85"/>
      <c r="M659" s="85"/>
      <c r="N659" s="85"/>
      <c r="O659" s="85"/>
      <c r="P659" s="85"/>
      <c r="Q659" s="85"/>
      <c r="R659" s="85"/>
      <c r="S659" s="97"/>
      <c r="T659" s="85"/>
      <c r="U659" s="85"/>
      <c r="V659" s="85"/>
      <c r="W659" s="85"/>
      <c r="X659" s="85"/>
      <c r="Y659" s="104"/>
      <c r="Z659" s="104"/>
      <c r="AA659" s="104"/>
      <c r="AB659" s="85"/>
      <c r="AC659" s="98"/>
      <c r="AD659" s="85"/>
      <c r="AE659" s="85"/>
      <c r="AF659" s="85"/>
      <c r="AG659" s="85"/>
      <c r="AH659" s="85"/>
      <c r="AI659" s="85"/>
      <c r="AJ659" s="85"/>
      <c r="AK659" s="85"/>
      <c r="AL659" s="85"/>
      <c r="AM659" s="85"/>
    </row>
    <row r="660" spans="1:39" x14ac:dyDescent="0.25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96"/>
      <c r="L660" s="85"/>
      <c r="M660" s="85"/>
      <c r="N660" s="85"/>
      <c r="O660" s="85"/>
      <c r="P660" s="85"/>
      <c r="Q660" s="85"/>
      <c r="R660" s="85"/>
      <c r="S660" s="97"/>
      <c r="T660" s="85"/>
      <c r="U660" s="85"/>
      <c r="V660" s="85"/>
      <c r="W660" s="85"/>
      <c r="X660" s="85"/>
      <c r="Y660" s="104"/>
      <c r="Z660" s="104"/>
      <c r="AA660" s="104"/>
      <c r="AB660" s="85"/>
      <c r="AC660" s="98"/>
      <c r="AD660" s="85"/>
      <c r="AE660" s="85"/>
      <c r="AF660" s="85"/>
      <c r="AG660" s="85"/>
      <c r="AH660" s="85"/>
      <c r="AI660" s="85"/>
      <c r="AJ660" s="85"/>
      <c r="AK660" s="85"/>
      <c r="AL660" s="85"/>
      <c r="AM660" s="85"/>
    </row>
    <row r="661" spans="1:39" x14ac:dyDescent="0.25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96"/>
      <c r="L661" s="85"/>
      <c r="M661" s="85"/>
      <c r="N661" s="85"/>
      <c r="O661" s="85"/>
      <c r="P661" s="85"/>
      <c r="Q661" s="85"/>
      <c r="R661" s="85"/>
      <c r="S661" s="97"/>
      <c r="T661" s="85"/>
      <c r="U661" s="85"/>
      <c r="V661" s="85"/>
      <c r="W661" s="85"/>
      <c r="X661" s="85"/>
      <c r="Y661" s="104"/>
      <c r="Z661" s="104"/>
      <c r="AA661" s="104"/>
      <c r="AB661" s="85"/>
      <c r="AC661" s="98"/>
      <c r="AD661" s="85"/>
      <c r="AE661" s="85"/>
      <c r="AF661" s="85"/>
      <c r="AG661" s="85"/>
      <c r="AH661" s="85"/>
      <c r="AI661" s="85"/>
      <c r="AJ661" s="85"/>
      <c r="AK661" s="85"/>
      <c r="AL661" s="85"/>
      <c r="AM661" s="85"/>
    </row>
    <row r="662" spans="1:39" x14ac:dyDescent="0.25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96"/>
      <c r="L662" s="85"/>
      <c r="M662" s="85"/>
      <c r="N662" s="85"/>
      <c r="O662" s="85"/>
      <c r="P662" s="85"/>
      <c r="Q662" s="85"/>
      <c r="R662" s="85"/>
      <c r="S662" s="97"/>
      <c r="T662" s="85"/>
      <c r="U662" s="85"/>
      <c r="V662" s="85"/>
      <c r="W662" s="85"/>
      <c r="X662" s="85"/>
      <c r="Y662" s="104"/>
      <c r="Z662" s="104"/>
      <c r="AA662" s="104"/>
      <c r="AB662" s="85"/>
      <c r="AC662" s="98"/>
      <c r="AD662" s="85"/>
      <c r="AE662" s="85"/>
      <c r="AF662" s="85"/>
      <c r="AG662" s="85"/>
      <c r="AH662" s="85"/>
      <c r="AI662" s="85"/>
      <c r="AJ662" s="85"/>
      <c r="AK662" s="85"/>
      <c r="AL662" s="85"/>
      <c r="AM662" s="85"/>
    </row>
    <row r="663" spans="1:39" x14ac:dyDescent="0.25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96"/>
      <c r="L663" s="85"/>
      <c r="M663" s="85"/>
      <c r="N663" s="85"/>
      <c r="O663" s="85"/>
      <c r="P663" s="85"/>
      <c r="Q663" s="85"/>
      <c r="R663" s="85"/>
      <c r="S663" s="97"/>
      <c r="T663" s="85"/>
      <c r="U663" s="85"/>
      <c r="V663" s="85"/>
      <c r="W663" s="85"/>
      <c r="X663" s="85"/>
      <c r="Y663" s="104"/>
      <c r="Z663" s="104"/>
      <c r="AA663" s="104"/>
      <c r="AB663" s="85"/>
      <c r="AC663" s="98"/>
      <c r="AD663" s="85"/>
      <c r="AE663" s="85"/>
      <c r="AF663" s="85"/>
      <c r="AG663" s="85"/>
      <c r="AH663" s="85"/>
      <c r="AI663" s="85"/>
      <c r="AJ663" s="85"/>
      <c r="AK663" s="85"/>
      <c r="AL663" s="85"/>
      <c r="AM663" s="85"/>
    </row>
    <row r="664" spans="1:39" x14ac:dyDescent="0.25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96"/>
      <c r="L664" s="85"/>
      <c r="M664" s="85"/>
      <c r="N664" s="85"/>
      <c r="O664" s="85"/>
      <c r="P664" s="85"/>
      <c r="Q664" s="85"/>
      <c r="R664" s="85"/>
      <c r="S664" s="97"/>
      <c r="T664" s="85"/>
      <c r="U664" s="85"/>
      <c r="V664" s="85"/>
      <c r="W664" s="85"/>
      <c r="X664" s="85"/>
      <c r="Y664" s="104"/>
      <c r="Z664" s="104"/>
      <c r="AA664" s="104"/>
      <c r="AB664" s="85"/>
      <c r="AC664" s="98"/>
      <c r="AD664" s="85"/>
      <c r="AE664" s="85"/>
      <c r="AF664" s="85"/>
      <c r="AG664" s="85"/>
      <c r="AH664" s="85"/>
      <c r="AI664" s="85"/>
      <c r="AJ664" s="85"/>
      <c r="AK664" s="85"/>
      <c r="AL664" s="85"/>
      <c r="AM664" s="85"/>
    </row>
    <row r="665" spans="1:39" x14ac:dyDescent="0.25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96"/>
      <c r="L665" s="85"/>
      <c r="M665" s="85"/>
      <c r="N665" s="85"/>
      <c r="O665" s="85"/>
      <c r="P665" s="85"/>
      <c r="Q665" s="85"/>
      <c r="R665" s="85"/>
      <c r="S665" s="97"/>
      <c r="T665" s="85"/>
      <c r="U665" s="85"/>
      <c r="V665" s="85"/>
      <c r="W665" s="85"/>
      <c r="X665" s="85"/>
      <c r="Y665" s="104"/>
      <c r="Z665" s="104"/>
      <c r="AA665" s="104"/>
      <c r="AB665" s="85"/>
      <c r="AC665" s="98"/>
      <c r="AD665" s="85"/>
      <c r="AE665" s="85"/>
      <c r="AF665" s="85"/>
      <c r="AG665" s="85"/>
      <c r="AH665" s="85"/>
      <c r="AI665" s="85"/>
      <c r="AJ665" s="85"/>
      <c r="AK665" s="85"/>
      <c r="AL665" s="85"/>
      <c r="AM665" s="85"/>
    </row>
    <row r="666" spans="1:39" x14ac:dyDescent="0.25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96"/>
      <c r="L666" s="85"/>
      <c r="M666" s="85"/>
      <c r="N666" s="85"/>
      <c r="O666" s="85"/>
      <c r="P666" s="85"/>
      <c r="Q666" s="85"/>
      <c r="R666" s="85"/>
      <c r="S666" s="97"/>
      <c r="T666" s="85"/>
      <c r="U666" s="85"/>
      <c r="V666" s="85"/>
      <c r="W666" s="85"/>
      <c r="X666" s="85"/>
      <c r="Y666" s="104"/>
      <c r="Z666" s="104"/>
      <c r="AA666" s="104"/>
      <c r="AB666" s="85"/>
      <c r="AC666" s="98"/>
      <c r="AD666" s="85"/>
      <c r="AE666" s="85"/>
      <c r="AF666" s="85"/>
      <c r="AG666" s="85"/>
      <c r="AH666" s="85"/>
      <c r="AI666" s="85"/>
      <c r="AJ666" s="85"/>
      <c r="AK666" s="85"/>
      <c r="AL666" s="85"/>
      <c r="AM666" s="85"/>
    </row>
    <row r="667" spans="1:39" x14ac:dyDescent="0.25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96"/>
      <c r="L667" s="85"/>
      <c r="M667" s="85"/>
      <c r="N667" s="85"/>
      <c r="O667" s="85"/>
      <c r="P667" s="85"/>
      <c r="Q667" s="85"/>
      <c r="R667" s="85"/>
      <c r="S667" s="97"/>
      <c r="T667" s="85"/>
      <c r="U667" s="85"/>
      <c r="V667" s="85"/>
      <c r="W667" s="85"/>
      <c r="X667" s="85"/>
      <c r="Y667" s="104"/>
      <c r="Z667" s="104"/>
      <c r="AA667" s="104"/>
      <c r="AB667" s="85"/>
      <c r="AC667" s="98"/>
      <c r="AD667" s="85"/>
      <c r="AE667" s="85"/>
      <c r="AF667" s="85"/>
      <c r="AG667" s="85"/>
      <c r="AH667" s="85"/>
      <c r="AI667" s="85"/>
      <c r="AJ667" s="85"/>
      <c r="AK667" s="85"/>
      <c r="AL667" s="85"/>
      <c r="AM667" s="85"/>
    </row>
    <row r="668" spans="1:39" x14ac:dyDescent="0.25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96"/>
      <c r="L668" s="85"/>
      <c r="M668" s="85"/>
      <c r="N668" s="85"/>
      <c r="O668" s="85"/>
      <c r="P668" s="85"/>
      <c r="Q668" s="85"/>
      <c r="R668" s="85"/>
      <c r="S668" s="97"/>
      <c r="T668" s="85"/>
      <c r="U668" s="85"/>
      <c r="V668" s="85"/>
      <c r="W668" s="85"/>
      <c r="X668" s="85"/>
      <c r="Y668" s="104"/>
      <c r="Z668" s="104"/>
      <c r="AA668" s="104"/>
      <c r="AB668" s="85"/>
      <c r="AC668" s="98"/>
      <c r="AD668" s="85"/>
      <c r="AE668" s="85"/>
      <c r="AF668" s="85"/>
      <c r="AG668" s="85"/>
      <c r="AH668" s="85"/>
      <c r="AI668" s="85"/>
      <c r="AJ668" s="85"/>
      <c r="AK668" s="85"/>
      <c r="AL668" s="85"/>
      <c r="AM668" s="85"/>
    </row>
    <row r="669" spans="1:39" x14ac:dyDescent="0.25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96"/>
      <c r="L669" s="85"/>
      <c r="M669" s="85"/>
      <c r="N669" s="85"/>
      <c r="O669" s="85"/>
      <c r="P669" s="85"/>
      <c r="Q669" s="85"/>
      <c r="R669" s="85"/>
      <c r="S669" s="97"/>
      <c r="T669" s="85"/>
      <c r="U669" s="85"/>
      <c r="V669" s="85"/>
      <c r="W669" s="85"/>
      <c r="X669" s="85"/>
      <c r="Y669" s="104"/>
      <c r="Z669" s="104"/>
      <c r="AA669" s="104"/>
      <c r="AB669" s="85"/>
      <c r="AC669" s="98"/>
      <c r="AD669" s="85"/>
      <c r="AE669" s="85"/>
      <c r="AF669" s="85"/>
      <c r="AG669" s="85"/>
      <c r="AH669" s="85"/>
      <c r="AI669" s="85"/>
      <c r="AJ669" s="85"/>
      <c r="AK669" s="85"/>
      <c r="AL669" s="85"/>
      <c r="AM669" s="85"/>
    </row>
    <row r="670" spans="1:39" x14ac:dyDescent="0.25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96"/>
      <c r="L670" s="85"/>
      <c r="M670" s="85"/>
      <c r="N670" s="85"/>
      <c r="O670" s="85"/>
      <c r="P670" s="85"/>
      <c r="Q670" s="85"/>
      <c r="R670" s="85"/>
      <c r="S670" s="97"/>
      <c r="T670" s="85"/>
      <c r="U670" s="85"/>
      <c r="V670" s="85"/>
      <c r="W670" s="85"/>
      <c r="X670" s="85"/>
      <c r="Y670" s="104"/>
      <c r="Z670" s="104"/>
      <c r="AA670" s="104"/>
      <c r="AB670" s="85"/>
      <c r="AC670" s="98"/>
      <c r="AD670" s="85"/>
      <c r="AE670" s="85"/>
      <c r="AF670" s="85"/>
      <c r="AG670" s="85"/>
      <c r="AH670" s="85"/>
      <c r="AI670" s="85"/>
      <c r="AJ670" s="85"/>
      <c r="AK670" s="85"/>
      <c r="AL670" s="85"/>
      <c r="AM670" s="85"/>
    </row>
    <row r="671" spans="1:39" x14ac:dyDescent="0.25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96"/>
      <c r="L671" s="85"/>
      <c r="M671" s="85"/>
      <c r="N671" s="85"/>
      <c r="O671" s="85"/>
      <c r="P671" s="85"/>
      <c r="Q671" s="85"/>
      <c r="R671" s="85"/>
      <c r="S671" s="97"/>
      <c r="T671" s="85"/>
      <c r="U671" s="85"/>
      <c r="V671" s="85"/>
      <c r="W671" s="85"/>
      <c r="X671" s="85"/>
      <c r="Y671" s="104"/>
      <c r="Z671" s="104"/>
      <c r="AA671" s="104"/>
      <c r="AB671" s="85"/>
      <c r="AC671" s="98"/>
      <c r="AD671" s="85"/>
      <c r="AE671" s="85"/>
      <c r="AF671" s="85"/>
      <c r="AG671" s="85"/>
      <c r="AH671" s="85"/>
      <c r="AI671" s="85"/>
      <c r="AJ671" s="85"/>
      <c r="AK671" s="85"/>
      <c r="AL671" s="85"/>
      <c r="AM671" s="85"/>
    </row>
    <row r="672" spans="1:39" x14ac:dyDescent="0.25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96"/>
      <c r="L672" s="85"/>
      <c r="M672" s="85"/>
      <c r="N672" s="85"/>
      <c r="O672" s="85"/>
      <c r="P672" s="85"/>
      <c r="Q672" s="85"/>
      <c r="R672" s="85"/>
      <c r="S672" s="97"/>
      <c r="T672" s="85"/>
      <c r="U672" s="85"/>
      <c r="V672" s="85"/>
      <c r="W672" s="85"/>
      <c r="X672" s="85"/>
      <c r="Y672" s="104"/>
      <c r="Z672" s="104"/>
      <c r="AA672" s="104"/>
      <c r="AB672" s="85"/>
      <c r="AC672" s="98"/>
      <c r="AD672" s="85"/>
      <c r="AE672" s="85"/>
      <c r="AF672" s="85"/>
      <c r="AG672" s="85"/>
      <c r="AH672" s="85"/>
      <c r="AI672" s="85"/>
      <c r="AJ672" s="85"/>
      <c r="AK672" s="85"/>
      <c r="AL672" s="85"/>
      <c r="AM672" s="85"/>
    </row>
    <row r="673" spans="1:39" x14ac:dyDescent="0.25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96"/>
      <c r="L673" s="85"/>
      <c r="M673" s="85"/>
      <c r="N673" s="85"/>
      <c r="O673" s="85"/>
      <c r="P673" s="85"/>
      <c r="Q673" s="85"/>
      <c r="R673" s="85"/>
      <c r="S673" s="97"/>
      <c r="T673" s="85"/>
      <c r="U673" s="85"/>
      <c r="V673" s="85"/>
      <c r="W673" s="85"/>
      <c r="X673" s="85"/>
      <c r="Y673" s="104"/>
      <c r="Z673" s="104"/>
      <c r="AA673" s="104"/>
      <c r="AB673" s="85"/>
      <c r="AC673" s="98"/>
      <c r="AD673" s="85"/>
      <c r="AE673" s="85"/>
      <c r="AF673" s="85"/>
      <c r="AG673" s="85"/>
      <c r="AH673" s="85"/>
      <c r="AI673" s="85"/>
      <c r="AJ673" s="85"/>
      <c r="AK673" s="85"/>
      <c r="AL673" s="85"/>
      <c r="AM673" s="85"/>
    </row>
    <row r="674" spans="1:39" x14ac:dyDescent="0.25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96"/>
      <c r="L674" s="85"/>
      <c r="M674" s="85"/>
      <c r="N674" s="85"/>
      <c r="O674" s="85"/>
      <c r="P674" s="85"/>
      <c r="Q674" s="85"/>
      <c r="R674" s="85"/>
      <c r="S674" s="97"/>
      <c r="T674" s="85"/>
      <c r="U674" s="85"/>
      <c r="V674" s="85"/>
      <c r="W674" s="85"/>
      <c r="X674" s="85"/>
      <c r="Y674" s="104"/>
      <c r="Z674" s="104"/>
      <c r="AA674" s="104"/>
      <c r="AB674" s="85"/>
      <c r="AC674" s="98"/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</row>
    <row r="675" spans="1:39" x14ac:dyDescent="0.25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96"/>
      <c r="L675" s="85"/>
      <c r="M675" s="85"/>
      <c r="N675" s="85"/>
      <c r="O675" s="85"/>
      <c r="P675" s="85"/>
      <c r="Q675" s="85"/>
      <c r="R675" s="85"/>
      <c r="S675" s="97"/>
      <c r="T675" s="85"/>
      <c r="U675" s="85"/>
      <c r="V675" s="85"/>
      <c r="W675" s="85"/>
      <c r="X675" s="85"/>
      <c r="Y675" s="104"/>
      <c r="Z675" s="104"/>
      <c r="AA675" s="104"/>
      <c r="AB675" s="85"/>
      <c r="AC675" s="98"/>
      <c r="AD675" s="85"/>
      <c r="AE675" s="85"/>
      <c r="AF675" s="85"/>
      <c r="AG675" s="85"/>
      <c r="AH675" s="85"/>
      <c r="AI675" s="85"/>
      <c r="AJ675" s="85"/>
      <c r="AK675" s="85"/>
      <c r="AL675" s="85"/>
      <c r="AM675" s="85"/>
    </row>
    <row r="676" spans="1:39" x14ac:dyDescent="0.25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96"/>
      <c r="L676" s="85"/>
      <c r="M676" s="85"/>
      <c r="N676" s="85"/>
      <c r="O676" s="85"/>
      <c r="P676" s="85"/>
      <c r="Q676" s="85"/>
      <c r="R676" s="85"/>
      <c r="S676" s="97"/>
      <c r="T676" s="85"/>
      <c r="U676" s="85"/>
      <c r="V676" s="85"/>
      <c r="W676" s="85"/>
      <c r="X676" s="85"/>
      <c r="Y676" s="104"/>
      <c r="Z676" s="104"/>
      <c r="AA676" s="104"/>
      <c r="AB676" s="85"/>
      <c r="AC676" s="98"/>
      <c r="AD676" s="85"/>
      <c r="AE676" s="85"/>
      <c r="AF676" s="85"/>
      <c r="AG676" s="85"/>
      <c r="AH676" s="85"/>
      <c r="AI676" s="85"/>
      <c r="AJ676" s="85"/>
      <c r="AK676" s="85"/>
      <c r="AL676" s="85"/>
      <c r="AM676" s="85"/>
    </row>
    <row r="677" spans="1:39" x14ac:dyDescent="0.25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96"/>
      <c r="L677" s="85"/>
      <c r="M677" s="85"/>
      <c r="N677" s="85"/>
      <c r="O677" s="85"/>
      <c r="P677" s="85"/>
      <c r="Q677" s="85"/>
      <c r="R677" s="85"/>
      <c r="S677" s="97"/>
      <c r="T677" s="85"/>
      <c r="U677" s="85"/>
      <c r="V677" s="85"/>
      <c r="W677" s="85"/>
      <c r="X677" s="85"/>
      <c r="Y677" s="104"/>
      <c r="Z677" s="104"/>
      <c r="AA677" s="104"/>
      <c r="AB677" s="85"/>
      <c r="AC677" s="98"/>
      <c r="AD677" s="85"/>
      <c r="AE677" s="85"/>
      <c r="AF677" s="85"/>
      <c r="AG677" s="85"/>
      <c r="AH677" s="85"/>
      <c r="AI677" s="85"/>
      <c r="AJ677" s="85"/>
      <c r="AK677" s="85"/>
      <c r="AL677" s="85"/>
      <c r="AM677" s="85"/>
    </row>
    <row r="678" spans="1:39" x14ac:dyDescent="0.25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96"/>
      <c r="L678" s="85"/>
      <c r="M678" s="85"/>
      <c r="N678" s="85"/>
      <c r="O678" s="85"/>
      <c r="P678" s="85"/>
      <c r="Q678" s="85"/>
      <c r="R678" s="85"/>
      <c r="S678" s="97"/>
      <c r="T678" s="85"/>
      <c r="U678" s="85"/>
      <c r="V678" s="85"/>
      <c r="W678" s="85"/>
      <c r="X678" s="85"/>
      <c r="Y678" s="104"/>
      <c r="Z678" s="104"/>
      <c r="AA678" s="104"/>
      <c r="AB678" s="85"/>
      <c r="AC678" s="98"/>
      <c r="AD678" s="85"/>
      <c r="AE678" s="85"/>
      <c r="AF678" s="85"/>
      <c r="AG678" s="85"/>
      <c r="AH678" s="85"/>
      <c r="AI678" s="85"/>
      <c r="AJ678" s="85"/>
      <c r="AK678" s="85"/>
      <c r="AL678" s="85"/>
      <c r="AM678" s="85"/>
    </row>
    <row r="679" spans="1:39" x14ac:dyDescent="0.25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96"/>
      <c r="L679" s="85"/>
      <c r="M679" s="85"/>
      <c r="N679" s="85"/>
      <c r="O679" s="85"/>
      <c r="P679" s="85"/>
      <c r="Q679" s="85"/>
      <c r="R679" s="85"/>
      <c r="S679" s="97"/>
      <c r="T679" s="85"/>
      <c r="U679" s="85"/>
      <c r="V679" s="85"/>
      <c r="W679" s="85"/>
      <c r="X679" s="85"/>
      <c r="Y679" s="104"/>
      <c r="Z679" s="104"/>
      <c r="AA679" s="104"/>
      <c r="AB679" s="85"/>
      <c r="AC679" s="98"/>
      <c r="AD679" s="85"/>
      <c r="AE679" s="85"/>
      <c r="AF679" s="85"/>
      <c r="AG679" s="85"/>
      <c r="AH679" s="85"/>
      <c r="AI679" s="85"/>
      <c r="AJ679" s="85"/>
      <c r="AK679" s="85"/>
      <c r="AL679" s="85"/>
      <c r="AM679" s="85"/>
    </row>
    <row r="680" spans="1:39" x14ac:dyDescent="0.25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96"/>
      <c r="L680" s="85"/>
      <c r="M680" s="85"/>
      <c r="N680" s="85"/>
      <c r="O680" s="85"/>
      <c r="P680" s="85"/>
      <c r="Q680" s="85"/>
      <c r="R680" s="85"/>
      <c r="S680" s="97"/>
      <c r="T680" s="85"/>
      <c r="U680" s="85"/>
      <c r="V680" s="85"/>
      <c r="W680" s="85"/>
      <c r="X680" s="85"/>
      <c r="Y680" s="104"/>
      <c r="Z680" s="104"/>
      <c r="AA680" s="104"/>
      <c r="AB680" s="85"/>
      <c r="AC680" s="98"/>
      <c r="AD680" s="85"/>
      <c r="AE680" s="85"/>
      <c r="AF680" s="85"/>
      <c r="AG680" s="85"/>
      <c r="AH680" s="85"/>
      <c r="AI680" s="85"/>
      <c r="AJ680" s="85"/>
      <c r="AK680" s="85"/>
      <c r="AL680" s="85"/>
      <c r="AM680" s="85"/>
    </row>
    <row r="681" spans="1:39" x14ac:dyDescent="0.25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96"/>
      <c r="L681" s="85"/>
      <c r="M681" s="85"/>
      <c r="N681" s="85"/>
      <c r="O681" s="85"/>
      <c r="P681" s="85"/>
      <c r="Q681" s="85"/>
      <c r="R681" s="85"/>
      <c r="S681" s="97"/>
      <c r="T681" s="85"/>
      <c r="U681" s="85"/>
      <c r="V681" s="85"/>
      <c r="W681" s="85"/>
      <c r="X681" s="85"/>
      <c r="Y681" s="104"/>
      <c r="Z681" s="104"/>
      <c r="AA681" s="104"/>
      <c r="AB681" s="85"/>
      <c r="AC681" s="98"/>
      <c r="AD681" s="85"/>
      <c r="AE681" s="85"/>
      <c r="AF681" s="85"/>
      <c r="AG681" s="85"/>
      <c r="AH681" s="85"/>
      <c r="AI681" s="85"/>
      <c r="AJ681" s="85"/>
      <c r="AK681" s="85"/>
      <c r="AL681" s="85"/>
      <c r="AM681" s="85"/>
    </row>
    <row r="682" spans="1:39" x14ac:dyDescent="0.25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96"/>
      <c r="L682" s="85"/>
      <c r="M682" s="85"/>
      <c r="N682" s="85"/>
      <c r="O682" s="85"/>
      <c r="P682" s="85"/>
      <c r="Q682" s="85"/>
      <c r="R682" s="85"/>
      <c r="S682" s="97"/>
      <c r="T682" s="85"/>
      <c r="U682" s="85"/>
      <c r="V682" s="85"/>
      <c r="W682" s="85"/>
      <c r="X682" s="85"/>
      <c r="Y682" s="104"/>
      <c r="Z682" s="104"/>
      <c r="AA682" s="104"/>
      <c r="AB682" s="85"/>
      <c r="AC682" s="98"/>
      <c r="AD682" s="85"/>
      <c r="AE682" s="85"/>
      <c r="AF682" s="85"/>
      <c r="AG682" s="85"/>
      <c r="AH682" s="85"/>
      <c r="AI682" s="85"/>
      <c r="AJ682" s="85"/>
      <c r="AK682" s="85"/>
      <c r="AL682" s="85"/>
      <c r="AM682" s="85"/>
    </row>
    <row r="683" spans="1:39" x14ac:dyDescent="0.25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96"/>
      <c r="L683" s="85"/>
      <c r="M683" s="85"/>
      <c r="N683" s="85"/>
      <c r="O683" s="85"/>
      <c r="P683" s="85"/>
      <c r="Q683" s="85"/>
      <c r="R683" s="85"/>
      <c r="S683" s="97"/>
      <c r="T683" s="85"/>
      <c r="U683" s="85"/>
      <c r="V683" s="85"/>
      <c r="W683" s="85"/>
      <c r="X683" s="85"/>
      <c r="Y683" s="104"/>
      <c r="Z683" s="104"/>
      <c r="AA683" s="104"/>
      <c r="AB683" s="85"/>
      <c r="AC683" s="98"/>
      <c r="AD683" s="85"/>
      <c r="AE683" s="85"/>
      <c r="AF683" s="85"/>
      <c r="AG683" s="85"/>
      <c r="AH683" s="85"/>
      <c r="AI683" s="85"/>
      <c r="AJ683" s="85"/>
      <c r="AK683" s="85"/>
      <c r="AL683" s="85"/>
      <c r="AM683" s="85"/>
    </row>
    <row r="684" spans="1:39" x14ac:dyDescent="0.25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96"/>
      <c r="L684" s="85"/>
      <c r="M684" s="85"/>
      <c r="N684" s="85"/>
      <c r="O684" s="85"/>
      <c r="P684" s="85"/>
      <c r="Q684" s="85"/>
      <c r="R684" s="85"/>
      <c r="S684" s="97"/>
      <c r="T684" s="85"/>
      <c r="U684" s="85"/>
      <c r="V684" s="85"/>
      <c r="W684" s="85"/>
      <c r="X684" s="85"/>
      <c r="Y684" s="104"/>
      <c r="Z684" s="104"/>
      <c r="AA684" s="104"/>
      <c r="AB684" s="85"/>
      <c r="AC684" s="98"/>
      <c r="AD684" s="85"/>
      <c r="AE684" s="85"/>
      <c r="AF684" s="85"/>
      <c r="AG684" s="85"/>
      <c r="AH684" s="85"/>
      <c r="AI684" s="85"/>
      <c r="AJ684" s="85"/>
      <c r="AK684" s="85"/>
      <c r="AL684" s="85"/>
      <c r="AM684" s="85"/>
    </row>
    <row r="685" spans="1:39" x14ac:dyDescent="0.25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96"/>
      <c r="L685" s="85"/>
      <c r="M685" s="85"/>
      <c r="N685" s="85"/>
      <c r="O685" s="85"/>
      <c r="P685" s="85"/>
      <c r="Q685" s="85"/>
      <c r="R685" s="85"/>
      <c r="S685" s="97"/>
      <c r="T685" s="85"/>
      <c r="U685" s="85"/>
      <c r="V685" s="85"/>
      <c r="W685" s="85"/>
      <c r="X685" s="85"/>
      <c r="Y685" s="104"/>
      <c r="Z685" s="104"/>
      <c r="AA685" s="104"/>
      <c r="AB685" s="85"/>
      <c r="AC685" s="98"/>
      <c r="AD685" s="85"/>
      <c r="AE685" s="85"/>
      <c r="AF685" s="85"/>
      <c r="AG685" s="85"/>
      <c r="AH685" s="85"/>
      <c r="AI685" s="85"/>
      <c r="AJ685" s="85"/>
      <c r="AK685" s="85"/>
      <c r="AL685" s="85"/>
      <c r="AM685" s="85"/>
    </row>
    <row r="686" spans="1:39" x14ac:dyDescent="0.25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96"/>
      <c r="L686" s="85"/>
      <c r="M686" s="85"/>
      <c r="N686" s="85"/>
      <c r="O686" s="85"/>
      <c r="P686" s="85"/>
      <c r="Q686" s="85"/>
      <c r="R686" s="85"/>
      <c r="S686" s="97"/>
      <c r="T686" s="85"/>
      <c r="U686" s="85"/>
      <c r="V686" s="85"/>
      <c r="W686" s="85"/>
      <c r="X686" s="85"/>
      <c r="Y686" s="104"/>
      <c r="Z686" s="104"/>
      <c r="AA686" s="104"/>
      <c r="AB686" s="85"/>
      <c r="AC686" s="98"/>
      <c r="AD686" s="85"/>
      <c r="AE686" s="85"/>
      <c r="AF686" s="85"/>
      <c r="AG686" s="85"/>
      <c r="AH686" s="85"/>
      <c r="AI686" s="85"/>
      <c r="AJ686" s="85"/>
      <c r="AK686" s="85"/>
      <c r="AL686" s="85"/>
      <c r="AM686" s="85"/>
    </row>
    <row r="687" spans="1:39" x14ac:dyDescent="0.25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96"/>
      <c r="L687" s="85"/>
      <c r="M687" s="85"/>
      <c r="N687" s="85"/>
      <c r="O687" s="85"/>
      <c r="P687" s="85"/>
      <c r="Q687" s="85"/>
      <c r="R687" s="85"/>
      <c r="S687" s="97"/>
      <c r="T687" s="85"/>
      <c r="U687" s="85"/>
      <c r="V687" s="85"/>
      <c r="W687" s="85"/>
      <c r="X687" s="85"/>
      <c r="Y687" s="104"/>
      <c r="Z687" s="104"/>
      <c r="AA687" s="104"/>
      <c r="AB687" s="85"/>
      <c r="AC687" s="98"/>
      <c r="AD687" s="85"/>
      <c r="AE687" s="85"/>
      <c r="AF687" s="85"/>
      <c r="AG687" s="85"/>
      <c r="AH687" s="85"/>
      <c r="AI687" s="85"/>
      <c r="AJ687" s="85"/>
      <c r="AK687" s="85"/>
      <c r="AL687" s="85"/>
      <c r="AM687" s="85"/>
    </row>
    <row r="688" spans="1:39" x14ac:dyDescent="0.25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96"/>
      <c r="L688" s="85"/>
      <c r="M688" s="85"/>
      <c r="N688" s="85"/>
      <c r="O688" s="85"/>
      <c r="P688" s="85"/>
      <c r="Q688" s="85"/>
      <c r="R688" s="85"/>
      <c r="S688" s="97"/>
      <c r="T688" s="85"/>
      <c r="U688" s="85"/>
      <c r="V688" s="85"/>
      <c r="W688" s="85"/>
      <c r="X688" s="85"/>
      <c r="Y688" s="104"/>
      <c r="Z688" s="104"/>
      <c r="AA688" s="104"/>
      <c r="AB688" s="85"/>
      <c r="AC688" s="98"/>
      <c r="AD688" s="85"/>
      <c r="AE688" s="85"/>
      <c r="AF688" s="85"/>
      <c r="AG688" s="85"/>
      <c r="AH688" s="85"/>
      <c r="AI688" s="85"/>
      <c r="AJ688" s="85"/>
      <c r="AK688" s="85"/>
      <c r="AL688" s="85"/>
      <c r="AM688" s="85"/>
    </row>
    <row r="689" spans="1:39" x14ac:dyDescent="0.25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96"/>
      <c r="L689" s="85"/>
      <c r="M689" s="85"/>
      <c r="N689" s="85"/>
      <c r="O689" s="85"/>
      <c r="P689" s="85"/>
      <c r="Q689" s="85"/>
      <c r="R689" s="85"/>
      <c r="S689" s="97"/>
      <c r="T689" s="85"/>
      <c r="U689" s="85"/>
      <c r="V689" s="85"/>
      <c r="W689" s="85"/>
      <c r="X689" s="85"/>
      <c r="Y689" s="104"/>
      <c r="Z689" s="104"/>
      <c r="AA689" s="104"/>
      <c r="AB689" s="85"/>
      <c r="AC689" s="98"/>
      <c r="AD689" s="85"/>
      <c r="AE689" s="85"/>
      <c r="AF689" s="85"/>
      <c r="AG689" s="85"/>
      <c r="AH689" s="85"/>
      <c r="AI689" s="85"/>
      <c r="AJ689" s="85"/>
      <c r="AK689" s="85"/>
      <c r="AL689" s="85"/>
      <c r="AM689" s="85"/>
    </row>
    <row r="690" spans="1:39" x14ac:dyDescent="0.25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96"/>
      <c r="L690" s="85"/>
      <c r="M690" s="85"/>
      <c r="N690" s="85"/>
      <c r="O690" s="85"/>
      <c r="P690" s="85"/>
      <c r="Q690" s="85"/>
      <c r="R690" s="85"/>
      <c r="S690" s="97"/>
      <c r="T690" s="85"/>
      <c r="U690" s="85"/>
      <c r="V690" s="85"/>
      <c r="W690" s="85"/>
      <c r="X690" s="85"/>
      <c r="Y690" s="104"/>
      <c r="Z690" s="104"/>
      <c r="AA690" s="104"/>
      <c r="AB690" s="85"/>
      <c r="AC690" s="98"/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</row>
    <row r="691" spans="1:39" x14ac:dyDescent="0.25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96"/>
      <c r="L691" s="85"/>
      <c r="M691" s="85"/>
      <c r="N691" s="85"/>
      <c r="O691" s="85"/>
      <c r="P691" s="85"/>
      <c r="Q691" s="85"/>
      <c r="R691" s="85"/>
      <c r="S691" s="97"/>
      <c r="T691" s="85"/>
      <c r="U691" s="85"/>
      <c r="V691" s="85"/>
      <c r="W691" s="85"/>
      <c r="X691" s="85"/>
      <c r="Y691" s="104"/>
      <c r="Z691" s="104"/>
      <c r="AA691" s="104"/>
      <c r="AB691" s="85"/>
      <c r="AC691" s="98"/>
      <c r="AD691" s="85"/>
      <c r="AE691" s="85"/>
      <c r="AF691" s="85"/>
      <c r="AG691" s="85"/>
      <c r="AH691" s="85"/>
      <c r="AI691" s="85"/>
      <c r="AJ691" s="85"/>
      <c r="AK691" s="85"/>
      <c r="AL691" s="85"/>
      <c r="AM691" s="85"/>
    </row>
    <row r="692" spans="1:39" x14ac:dyDescent="0.25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96"/>
      <c r="L692" s="85"/>
      <c r="M692" s="85"/>
      <c r="N692" s="85"/>
      <c r="O692" s="85"/>
      <c r="P692" s="85"/>
      <c r="Q692" s="85"/>
      <c r="R692" s="85"/>
      <c r="S692" s="97"/>
      <c r="T692" s="85"/>
      <c r="U692" s="85"/>
      <c r="V692" s="85"/>
      <c r="W692" s="85"/>
      <c r="X692" s="85"/>
      <c r="Y692" s="104"/>
      <c r="Z692" s="104"/>
      <c r="AA692" s="104"/>
      <c r="AB692" s="85"/>
      <c r="AC692" s="98"/>
      <c r="AD692" s="85"/>
      <c r="AE692" s="85"/>
      <c r="AF692" s="85"/>
      <c r="AG692" s="85"/>
      <c r="AH692" s="85"/>
      <c r="AI692" s="85"/>
      <c r="AJ692" s="85"/>
      <c r="AK692" s="85"/>
      <c r="AL692" s="85"/>
      <c r="AM692" s="85"/>
    </row>
    <row r="693" spans="1:39" x14ac:dyDescent="0.25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96"/>
      <c r="L693" s="85"/>
      <c r="M693" s="85"/>
      <c r="N693" s="85"/>
      <c r="O693" s="85"/>
      <c r="P693" s="85"/>
      <c r="Q693" s="85"/>
      <c r="R693" s="85"/>
      <c r="S693" s="97"/>
      <c r="T693" s="85"/>
      <c r="U693" s="85"/>
      <c r="V693" s="85"/>
      <c r="W693" s="85"/>
      <c r="X693" s="85"/>
      <c r="Y693" s="104"/>
      <c r="Z693" s="104"/>
      <c r="AA693" s="104"/>
      <c r="AB693" s="85"/>
      <c r="AC693" s="98"/>
      <c r="AD693" s="85"/>
      <c r="AE693" s="85"/>
      <c r="AF693" s="85"/>
      <c r="AG693" s="85"/>
      <c r="AH693" s="85"/>
      <c r="AI693" s="85"/>
      <c r="AJ693" s="85"/>
      <c r="AK693" s="85"/>
      <c r="AL693" s="85"/>
      <c r="AM693" s="85"/>
    </row>
    <row r="694" spans="1:39" x14ac:dyDescent="0.25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96"/>
      <c r="L694" s="85"/>
      <c r="M694" s="85"/>
      <c r="N694" s="85"/>
      <c r="O694" s="85"/>
      <c r="P694" s="85"/>
      <c r="Q694" s="85"/>
      <c r="R694" s="85"/>
      <c r="S694" s="97"/>
      <c r="T694" s="85"/>
      <c r="U694" s="85"/>
      <c r="V694" s="85"/>
      <c r="W694" s="85"/>
      <c r="X694" s="85"/>
      <c r="Y694" s="104"/>
      <c r="Z694" s="104"/>
      <c r="AA694" s="104"/>
      <c r="AB694" s="85"/>
      <c r="AC694" s="98"/>
      <c r="AD694" s="85"/>
      <c r="AE694" s="85"/>
      <c r="AF694" s="85"/>
      <c r="AG694" s="85"/>
      <c r="AH694" s="85"/>
      <c r="AI694" s="85"/>
      <c r="AJ694" s="85"/>
      <c r="AK694" s="85"/>
      <c r="AL694" s="85"/>
      <c r="AM694" s="85"/>
    </row>
    <row r="695" spans="1:39" x14ac:dyDescent="0.25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96"/>
      <c r="L695" s="85"/>
      <c r="M695" s="85"/>
      <c r="N695" s="85"/>
      <c r="O695" s="85"/>
      <c r="P695" s="85"/>
      <c r="Q695" s="85"/>
      <c r="R695" s="85"/>
      <c r="S695" s="97"/>
      <c r="T695" s="85"/>
      <c r="U695" s="85"/>
      <c r="V695" s="85"/>
      <c r="W695" s="85"/>
      <c r="X695" s="85"/>
      <c r="Y695" s="104"/>
      <c r="Z695" s="104"/>
      <c r="AA695" s="104"/>
      <c r="AB695" s="85"/>
      <c r="AC695" s="98"/>
      <c r="AD695" s="85"/>
      <c r="AE695" s="85"/>
      <c r="AF695" s="85"/>
      <c r="AG695" s="85"/>
      <c r="AH695" s="85"/>
      <c r="AI695" s="85"/>
      <c r="AJ695" s="85"/>
      <c r="AK695" s="85"/>
      <c r="AL695" s="85"/>
      <c r="AM695" s="85"/>
    </row>
    <row r="696" spans="1:39" x14ac:dyDescent="0.25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96"/>
      <c r="L696" s="85"/>
      <c r="M696" s="85"/>
      <c r="N696" s="85"/>
      <c r="O696" s="85"/>
      <c r="P696" s="85"/>
      <c r="Q696" s="85"/>
      <c r="R696" s="85"/>
      <c r="S696" s="97"/>
      <c r="T696" s="85"/>
      <c r="U696" s="85"/>
      <c r="V696" s="85"/>
      <c r="W696" s="85"/>
      <c r="X696" s="85"/>
      <c r="Y696" s="104"/>
      <c r="Z696" s="104"/>
      <c r="AA696" s="104"/>
      <c r="AB696" s="85"/>
      <c r="AC696" s="98"/>
      <c r="AD696" s="85"/>
      <c r="AE696" s="85"/>
      <c r="AF696" s="85"/>
      <c r="AG696" s="85"/>
      <c r="AH696" s="85"/>
      <c r="AI696" s="85"/>
      <c r="AJ696" s="85"/>
      <c r="AK696" s="85"/>
      <c r="AL696" s="85"/>
      <c r="AM696" s="85"/>
    </row>
    <row r="697" spans="1:39" x14ac:dyDescent="0.25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96"/>
      <c r="L697" s="85"/>
      <c r="M697" s="85"/>
      <c r="N697" s="85"/>
      <c r="O697" s="85"/>
      <c r="P697" s="85"/>
      <c r="Q697" s="85"/>
      <c r="R697" s="85"/>
      <c r="S697" s="97"/>
      <c r="T697" s="85"/>
      <c r="U697" s="85"/>
      <c r="V697" s="85"/>
      <c r="W697" s="85"/>
      <c r="X697" s="85"/>
      <c r="Y697" s="104"/>
      <c r="Z697" s="104"/>
      <c r="AA697" s="104"/>
      <c r="AB697" s="85"/>
      <c r="AC697" s="98"/>
      <c r="AD697" s="85"/>
      <c r="AE697" s="85"/>
      <c r="AF697" s="85"/>
      <c r="AG697" s="85"/>
      <c r="AH697" s="85"/>
      <c r="AI697" s="85"/>
      <c r="AJ697" s="85"/>
      <c r="AK697" s="85"/>
      <c r="AL697" s="85"/>
      <c r="AM697" s="85"/>
    </row>
    <row r="698" spans="1:39" x14ac:dyDescent="0.25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96"/>
      <c r="L698" s="85"/>
      <c r="M698" s="85"/>
      <c r="N698" s="85"/>
      <c r="O698" s="85"/>
      <c r="P698" s="85"/>
      <c r="Q698" s="85"/>
      <c r="R698" s="85"/>
      <c r="S698" s="97"/>
      <c r="T698" s="85"/>
      <c r="U698" s="85"/>
      <c r="V698" s="85"/>
      <c r="W698" s="85"/>
      <c r="X698" s="85"/>
      <c r="Y698" s="104"/>
      <c r="Z698" s="104"/>
      <c r="AA698" s="104"/>
      <c r="AB698" s="85"/>
      <c r="AC698" s="98"/>
      <c r="AD698" s="85"/>
      <c r="AE698" s="85"/>
      <c r="AF698" s="85"/>
      <c r="AG698" s="85"/>
      <c r="AH698" s="85"/>
      <c r="AI698" s="85"/>
      <c r="AJ698" s="85"/>
      <c r="AK698" s="85"/>
      <c r="AL698" s="85"/>
      <c r="AM698" s="85"/>
    </row>
    <row r="699" spans="1:39" x14ac:dyDescent="0.25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96"/>
      <c r="L699" s="85"/>
      <c r="M699" s="85"/>
      <c r="N699" s="85"/>
      <c r="O699" s="85"/>
      <c r="P699" s="85"/>
      <c r="Q699" s="85"/>
      <c r="R699" s="85"/>
      <c r="S699" s="97"/>
      <c r="T699" s="85"/>
      <c r="U699" s="85"/>
      <c r="V699" s="85"/>
      <c r="W699" s="85"/>
      <c r="X699" s="85"/>
      <c r="Y699" s="104"/>
      <c r="Z699" s="104"/>
      <c r="AA699" s="104"/>
      <c r="AB699" s="85"/>
      <c r="AC699" s="98"/>
      <c r="AD699" s="85"/>
      <c r="AE699" s="85"/>
      <c r="AF699" s="85"/>
      <c r="AG699" s="85"/>
      <c r="AH699" s="85"/>
      <c r="AI699" s="85"/>
      <c r="AJ699" s="85"/>
      <c r="AK699" s="85"/>
      <c r="AL699" s="85"/>
      <c r="AM699" s="85"/>
    </row>
    <row r="700" spans="1:39" x14ac:dyDescent="0.25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96"/>
      <c r="L700" s="85"/>
      <c r="M700" s="85"/>
      <c r="N700" s="85"/>
      <c r="O700" s="85"/>
      <c r="P700" s="85"/>
      <c r="Q700" s="85"/>
      <c r="R700" s="85"/>
      <c r="S700" s="97"/>
      <c r="T700" s="85"/>
      <c r="U700" s="85"/>
      <c r="V700" s="85"/>
      <c r="W700" s="85"/>
      <c r="X700" s="85"/>
      <c r="Y700" s="104"/>
      <c r="Z700" s="104"/>
      <c r="AA700" s="104"/>
      <c r="AB700" s="85"/>
      <c r="AC700" s="98"/>
      <c r="AD700" s="85"/>
      <c r="AE700" s="85"/>
      <c r="AF700" s="85"/>
      <c r="AG700" s="85"/>
      <c r="AH700" s="85"/>
      <c r="AI700" s="85"/>
      <c r="AJ700" s="85"/>
      <c r="AK700" s="85"/>
      <c r="AL700" s="85"/>
      <c r="AM700" s="85"/>
    </row>
    <row r="701" spans="1:39" x14ac:dyDescent="0.25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96"/>
      <c r="L701" s="85"/>
      <c r="M701" s="85"/>
      <c r="N701" s="85"/>
      <c r="O701" s="85"/>
      <c r="P701" s="85"/>
      <c r="Q701" s="85"/>
      <c r="R701" s="85"/>
      <c r="S701" s="97"/>
      <c r="T701" s="85"/>
      <c r="U701" s="85"/>
      <c r="V701" s="85"/>
      <c r="W701" s="85"/>
      <c r="X701" s="85"/>
      <c r="Y701" s="104"/>
      <c r="Z701" s="104"/>
      <c r="AA701" s="104"/>
      <c r="AB701" s="85"/>
      <c r="AC701" s="98"/>
      <c r="AD701" s="85"/>
      <c r="AE701" s="85"/>
      <c r="AF701" s="85"/>
      <c r="AG701" s="85"/>
      <c r="AH701" s="85"/>
      <c r="AI701" s="85"/>
      <c r="AJ701" s="85"/>
      <c r="AK701" s="85"/>
      <c r="AL701" s="85"/>
      <c r="AM701" s="85"/>
    </row>
    <row r="702" spans="1:39" x14ac:dyDescent="0.25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96"/>
      <c r="L702" s="85"/>
      <c r="M702" s="85"/>
      <c r="N702" s="85"/>
      <c r="O702" s="85"/>
      <c r="P702" s="85"/>
      <c r="Q702" s="85"/>
      <c r="R702" s="85"/>
      <c r="S702" s="97"/>
      <c r="T702" s="85"/>
      <c r="U702" s="85"/>
      <c r="V702" s="85"/>
      <c r="W702" s="85"/>
      <c r="X702" s="85"/>
      <c r="Y702" s="104"/>
      <c r="Z702" s="104"/>
      <c r="AA702" s="104"/>
      <c r="AB702" s="85"/>
      <c r="AC702" s="98"/>
      <c r="AD702" s="85"/>
      <c r="AE702" s="85"/>
      <c r="AF702" s="85"/>
      <c r="AG702" s="85"/>
      <c r="AH702" s="85"/>
      <c r="AI702" s="85"/>
      <c r="AJ702" s="85"/>
      <c r="AK702" s="85"/>
      <c r="AL702" s="85"/>
      <c r="AM702" s="85"/>
    </row>
    <row r="703" spans="1:39" x14ac:dyDescent="0.25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96"/>
      <c r="L703" s="85"/>
      <c r="M703" s="85"/>
      <c r="N703" s="85"/>
      <c r="O703" s="85"/>
      <c r="P703" s="85"/>
      <c r="Q703" s="85"/>
      <c r="R703" s="85"/>
      <c r="S703" s="97"/>
      <c r="T703" s="85"/>
      <c r="U703" s="85"/>
      <c r="V703" s="85"/>
      <c r="W703" s="85"/>
      <c r="X703" s="85"/>
      <c r="Y703" s="104"/>
      <c r="Z703" s="104"/>
      <c r="AA703" s="104"/>
      <c r="AB703" s="85"/>
      <c r="AC703" s="98"/>
      <c r="AD703" s="85"/>
      <c r="AE703" s="85"/>
      <c r="AF703" s="85"/>
      <c r="AG703" s="85"/>
      <c r="AH703" s="85"/>
      <c r="AI703" s="85"/>
      <c r="AJ703" s="85"/>
      <c r="AK703" s="85"/>
      <c r="AL703" s="85"/>
      <c r="AM703" s="85"/>
    </row>
    <row r="704" spans="1:39" x14ac:dyDescent="0.25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96"/>
      <c r="L704" s="85"/>
      <c r="M704" s="85"/>
      <c r="N704" s="85"/>
      <c r="O704" s="85"/>
      <c r="P704" s="85"/>
      <c r="Q704" s="85"/>
      <c r="R704" s="85"/>
      <c r="S704" s="97"/>
      <c r="T704" s="85"/>
      <c r="U704" s="85"/>
      <c r="V704" s="85"/>
      <c r="W704" s="85"/>
      <c r="X704" s="85"/>
      <c r="Y704" s="104"/>
      <c r="Z704" s="104"/>
      <c r="AA704" s="104"/>
      <c r="AB704" s="85"/>
      <c r="AC704" s="98"/>
      <c r="AD704" s="85"/>
      <c r="AE704" s="85"/>
      <c r="AF704" s="85"/>
      <c r="AG704" s="85"/>
      <c r="AH704" s="85"/>
      <c r="AI704" s="85"/>
      <c r="AJ704" s="85"/>
      <c r="AK704" s="85"/>
      <c r="AL704" s="85"/>
      <c r="AM704" s="85"/>
    </row>
    <row r="705" spans="1:39" x14ac:dyDescent="0.25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96"/>
      <c r="L705" s="85"/>
      <c r="M705" s="85"/>
      <c r="N705" s="85"/>
      <c r="O705" s="85"/>
      <c r="P705" s="85"/>
      <c r="Q705" s="85"/>
      <c r="R705" s="85"/>
      <c r="S705" s="97"/>
      <c r="T705" s="85"/>
      <c r="U705" s="85"/>
      <c r="V705" s="85"/>
      <c r="W705" s="85"/>
      <c r="X705" s="85"/>
      <c r="Y705" s="104"/>
      <c r="Z705" s="104"/>
      <c r="AA705" s="104"/>
      <c r="AB705" s="85"/>
      <c r="AC705" s="98"/>
      <c r="AD705" s="85"/>
      <c r="AE705" s="85"/>
      <c r="AF705" s="85"/>
      <c r="AG705" s="85"/>
      <c r="AH705" s="85"/>
      <c r="AI705" s="85"/>
      <c r="AJ705" s="85"/>
      <c r="AK705" s="85"/>
      <c r="AL705" s="85"/>
      <c r="AM705" s="85"/>
    </row>
    <row r="706" spans="1:39" x14ac:dyDescent="0.25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96"/>
      <c r="L706" s="85"/>
      <c r="M706" s="85"/>
      <c r="N706" s="85"/>
      <c r="O706" s="85"/>
      <c r="P706" s="85"/>
      <c r="Q706" s="85"/>
      <c r="R706" s="85"/>
      <c r="S706" s="97"/>
      <c r="T706" s="85"/>
      <c r="U706" s="85"/>
      <c r="V706" s="85"/>
      <c r="W706" s="85"/>
      <c r="X706" s="85"/>
      <c r="Y706" s="104"/>
      <c r="Z706" s="104"/>
      <c r="AA706" s="104"/>
      <c r="AB706" s="85"/>
      <c r="AC706" s="98"/>
      <c r="AD706" s="85"/>
      <c r="AE706" s="85"/>
      <c r="AF706" s="85"/>
      <c r="AG706" s="85"/>
      <c r="AH706" s="85"/>
      <c r="AI706" s="85"/>
      <c r="AJ706" s="85"/>
      <c r="AK706" s="85"/>
      <c r="AL706" s="85"/>
      <c r="AM706" s="85"/>
    </row>
    <row r="707" spans="1:39" x14ac:dyDescent="0.25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96"/>
      <c r="L707" s="85"/>
      <c r="M707" s="85"/>
      <c r="N707" s="85"/>
      <c r="O707" s="85"/>
      <c r="P707" s="85"/>
      <c r="Q707" s="85"/>
      <c r="R707" s="85"/>
      <c r="S707" s="97"/>
      <c r="T707" s="85"/>
      <c r="U707" s="85"/>
      <c r="V707" s="85"/>
      <c r="W707" s="85"/>
      <c r="X707" s="85"/>
      <c r="Y707" s="104"/>
      <c r="Z707" s="104"/>
      <c r="AA707" s="104"/>
      <c r="AB707" s="85"/>
      <c r="AC707" s="98"/>
      <c r="AD707" s="85"/>
      <c r="AE707" s="85"/>
      <c r="AF707" s="85"/>
      <c r="AG707" s="85"/>
      <c r="AH707" s="85"/>
      <c r="AI707" s="85"/>
      <c r="AJ707" s="85"/>
      <c r="AK707" s="85"/>
      <c r="AL707" s="85"/>
      <c r="AM707" s="85"/>
    </row>
    <row r="708" spans="1:39" x14ac:dyDescent="0.25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96"/>
      <c r="L708" s="85"/>
      <c r="M708" s="85"/>
      <c r="N708" s="85"/>
      <c r="O708" s="85"/>
      <c r="P708" s="85"/>
      <c r="Q708" s="85"/>
      <c r="R708" s="85"/>
      <c r="S708" s="97"/>
      <c r="T708" s="85"/>
      <c r="U708" s="85"/>
      <c r="V708" s="85"/>
      <c r="W708" s="85"/>
      <c r="X708" s="85"/>
      <c r="Y708" s="104"/>
      <c r="Z708" s="104"/>
      <c r="AA708" s="104"/>
      <c r="AB708" s="85"/>
      <c r="AC708" s="98"/>
      <c r="AD708" s="85"/>
      <c r="AE708" s="85"/>
      <c r="AF708" s="85"/>
      <c r="AG708" s="85"/>
      <c r="AH708" s="85"/>
      <c r="AI708" s="85"/>
      <c r="AJ708" s="85"/>
      <c r="AK708" s="85"/>
      <c r="AL708" s="85"/>
      <c r="AM708" s="85"/>
    </row>
    <row r="709" spans="1:39" x14ac:dyDescent="0.25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96"/>
      <c r="L709" s="85"/>
      <c r="M709" s="85"/>
      <c r="N709" s="85"/>
      <c r="O709" s="85"/>
      <c r="P709" s="85"/>
      <c r="Q709" s="85"/>
      <c r="R709" s="85"/>
      <c r="S709" s="97"/>
      <c r="T709" s="85"/>
      <c r="U709" s="85"/>
      <c r="V709" s="85"/>
      <c r="W709" s="85"/>
      <c r="X709" s="85"/>
      <c r="Y709" s="104"/>
      <c r="Z709" s="104"/>
      <c r="AA709" s="104"/>
      <c r="AB709" s="85"/>
      <c r="AC709" s="98"/>
      <c r="AD709" s="85"/>
      <c r="AE709" s="85"/>
      <c r="AF709" s="85"/>
      <c r="AG709" s="85"/>
      <c r="AH709" s="85"/>
      <c r="AI709" s="85"/>
      <c r="AJ709" s="85"/>
      <c r="AK709" s="85"/>
      <c r="AL709" s="85"/>
      <c r="AM709" s="85"/>
    </row>
    <row r="710" spans="1:39" x14ac:dyDescent="0.25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96"/>
      <c r="L710" s="85"/>
      <c r="M710" s="85"/>
      <c r="N710" s="85"/>
      <c r="O710" s="85"/>
      <c r="P710" s="85"/>
      <c r="Q710" s="85"/>
      <c r="R710" s="85"/>
      <c r="S710" s="97"/>
      <c r="T710" s="85"/>
      <c r="U710" s="85"/>
      <c r="V710" s="85"/>
      <c r="W710" s="85"/>
      <c r="X710" s="85"/>
      <c r="Y710" s="104"/>
      <c r="Z710" s="104"/>
      <c r="AA710" s="104"/>
      <c r="AB710" s="85"/>
      <c r="AC710" s="98"/>
      <c r="AD710" s="85"/>
      <c r="AE710" s="85"/>
      <c r="AF710" s="85"/>
      <c r="AG710" s="85"/>
      <c r="AH710" s="85"/>
      <c r="AI710" s="85"/>
      <c r="AJ710" s="85"/>
      <c r="AK710" s="85"/>
      <c r="AL710" s="85"/>
      <c r="AM710" s="85"/>
    </row>
    <row r="711" spans="1:39" x14ac:dyDescent="0.25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96"/>
      <c r="L711" s="85"/>
      <c r="M711" s="85"/>
      <c r="N711" s="85"/>
      <c r="O711" s="85"/>
      <c r="P711" s="85"/>
      <c r="Q711" s="85"/>
      <c r="R711" s="85"/>
      <c r="S711" s="97"/>
      <c r="T711" s="85"/>
      <c r="U711" s="85"/>
      <c r="V711" s="85"/>
      <c r="W711" s="85"/>
      <c r="X711" s="85"/>
      <c r="Y711" s="104"/>
      <c r="Z711" s="104"/>
      <c r="AA711" s="104"/>
      <c r="AB711" s="85"/>
      <c r="AC711" s="98"/>
      <c r="AD711" s="85"/>
      <c r="AE711" s="85"/>
      <c r="AF711" s="85"/>
      <c r="AG711" s="85"/>
      <c r="AH711" s="85"/>
      <c r="AI711" s="85"/>
      <c r="AJ711" s="85"/>
      <c r="AK711" s="85"/>
      <c r="AL711" s="85"/>
      <c r="AM711" s="85"/>
    </row>
    <row r="712" spans="1:39" x14ac:dyDescent="0.25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96"/>
      <c r="L712" s="85"/>
      <c r="M712" s="85"/>
      <c r="N712" s="85"/>
      <c r="O712" s="85"/>
      <c r="P712" s="85"/>
      <c r="Q712" s="85"/>
      <c r="R712" s="85"/>
      <c r="S712" s="97"/>
      <c r="T712" s="85"/>
      <c r="U712" s="85"/>
      <c r="V712" s="85"/>
      <c r="W712" s="85"/>
      <c r="X712" s="85"/>
      <c r="Y712" s="104"/>
      <c r="Z712" s="104"/>
      <c r="AA712" s="104"/>
      <c r="AB712" s="85"/>
      <c r="AC712" s="98"/>
      <c r="AD712" s="85"/>
      <c r="AE712" s="85"/>
      <c r="AF712" s="85"/>
      <c r="AG712" s="85"/>
      <c r="AH712" s="85"/>
      <c r="AI712" s="85"/>
      <c r="AJ712" s="85"/>
      <c r="AK712" s="85"/>
      <c r="AL712" s="85"/>
      <c r="AM712" s="85"/>
    </row>
    <row r="713" spans="1:39" x14ac:dyDescent="0.25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96"/>
      <c r="L713" s="85"/>
      <c r="M713" s="85"/>
      <c r="N713" s="85"/>
      <c r="O713" s="85"/>
      <c r="P713" s="85"/>
      <c r="Q713" s="85"/>
      <c r="R713" s="85"/>
      <c r="S713" s="97"/>
      <c r="T713" s="85"/>
      <c r="U713" s="85"/>
      <c r="V713" s="85"/>
      <c r="W713" s="85"/>
      <c r="X713" s="85"/>
      <c r="Y713" s="104"/>
      <c r="Z713" s="104"/>
      <c r="AA713" s="104"/>
      <c r="AB713" s="85"/>
      <c r="AC713" s="98"/>
      <c r="AD713" s="85"/>
      <c r="AE713" s="85"/>
      <c r="AF713" s="85"/>
      <c r="AG713" s="85"/>
      <c r="AH713" s="85"/>
      <c r="AI713" s="85"/>
      <c r="AJ713" s="85"/>
      <c r="AK713" s="85"/>
      <c r="AL713" s="85"/>
      <c r="AM713" s="85"/>
    </row>
    <row r="714" spans="1:39" x14ac:dyDescent="0.25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96"/>
      <c r="L714" s="85"/>
      <c r="M714" s="85"/>
      <c r="N714" s="85"/>
      <c r="O714" s="85"/>
      <c r="P714" s="85"/>
      <c r="Q714" s="85"/>
      <c r="R714" s="85"/>
      <c r="S714" s="97"/>
      <c r="T714" s="85"/>
      <c r="U714" s="85"/>
      <c r="V714" s="85"/>
      <c r="W714" s="85"/>
      <c r="X714" s="85"/>
      <c r="Y714" s="104"/>
      <c r="Z714" s="104"/>
      <c r="AA714" s="104"/>
      <c r="AB714" s="85"/>
      <c r="AC714" s="98"/>
      <c r="AD714" s="85"/>
      <c r="AE714" s="85"/>
      <c r="AF714" s="85"/>
      <c r="AG714" s="85"/>
      <c r="AH714" s="85"/>
      <c r="AI714" s="85"/>
      <c r="AJ714" s="85"/>
      <c r="AK714" s="85"/>
      <c r="AL714" s="85"/>
      <c r="AM714" s="85"/>
    </row>
    <row r="715" spans="1:39" x14ac:dyDescent="0.25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96"/>
      <c r="L715" s="85"/>
      <c r="M715" s="85"/>
      <c r="N715" s="85"/>
      <c r="O715" s="85"/>
      <c r="P715" s="85"/>
      <c r="Q715" s="85"/>
      <c r="R715" s="85"/>
      <c r="S715" s="97"/>
      <c r="T715" s="85"/>
      <c r="U715" s="85"/>
      <c r="V715" s="85"/>
      <c r="W715" s="85"/>
      <c r="X715" s="85"/>
      <c r="Y715" s="104"/>
      <c r="Z715" s="104"/>
      <c r="AA715" s="104"/>
      <c r="AB715" s="85"/>
      <c r="AC715" s="98"/>
      <c r="AD715" s="85"/>
      <c r="AE715" s="85"/>
      <c r="AF715" s="85"/>
      <c r="AG715" s="85"/>
      <c r="AH715" s="85"/>
      <c r="AI715" s="85"/>
      <c r="AJ715" s="85"/>
      <c r="AK715" s="85"/>
      <c r="AL715" s="85"/>
      <c r="AM715" s="85"/>
    </row>
    <row r="716" spans="1:39" x14ac:dyDescent="0.25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96"/>
      <c r="L716" s="85"/>
      <c r="M716" s="85"/>
      <c r="N716" s="85"/>
      <c r="O716" s="85"/>
      <c r="P716" s="85"/>
      <c r="Q716" s="85"/>
      <c r="R716" s="85"/>
      <c r="S716" s="97"/>
      <c r="T716" s="85"/>
      <c r="U716" s="85"/>
      <c r="V716" s="85"/>
      <c r="W716" s="85"/>
      <c r="X716" s="85"/>
      <c r="Y716" s="104"/>
      <c r="Z716" s="104"/>
      <c r="AA716" s="104"/>
      <c r="AB716" s="85"/>
      <c r="AC716" s="98"/>
      <c r="AD716" s="85"/>
      <c r="AE716" s="85"/>
      <c r="AF716" s="85"/>
      <c r="AG716" s="85"/>
      <c r="AH716" s="85"/>
      <c r="AI716" s="85"/>
      <c r="AJ716" s="85"/>
      <c r="AK716" s="85"/>
      <c r="AL716" s="85"/>
      <c r="AM716" s="85"/>
    </row>
    <row r="717" spans="1:39" x14ac:dyDescent="0.25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96"/>
      <c r="L717" s="85"/>
      <c r="M717" s="85"/>
      <c r="N717" s="85"/>
      <c r="O717" s="85"/>
      <c r="P717" s="85"/>
      <c r="Q717" s="85"/>
      <c r="R717" s="85"/>
      <c r="S717" s="97"/>
      <c r="T717" s="85"/>
      <c r="U717" s="85"/>
      <c r="V717" s="85"/>
      <c r="W717" s="85"/>
      <c r="X717" s="85"/>
      <c r="Y717" s="104"/>
      <c r="Z717" s="104"/>
      <c r="AA717" s="104"/>
      <c r="AB717" s="85"/>
      <c r="AC717" s="98"/>
      <c r="AD717" s="85"/>
      <c r="AE717" s="85"/>
      <c r="AF717" s="85"/>
      <c r="AG717" s="85"/>
      <c r="AH717" s="85"/>
      <c r="AI717" s="85"/>
      <c r="AJ717" s="85"/>
      <c r="AK717" s="85"/>
      <c r="AL717" s="85"/>
      <c r="AM717" s="85"/>
    </row>
    <row r="718" spans="1:39" x14ac:dyDescent="0.25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96"/>
      <c r="L718" s="85"/>
      <c r="M718" s="85"/>
      <c r="N718" s="85"/>
      <c r="O718" s="85"/>
      <c r="P718" s="85"/>
      <c r="Q718" s="85"/>
      <c r="R718" s="85"/>
      <c r="S718" s="97"/>
      <c r="T718" s="85"/>
      <c r="U718" s="85"/>
      <c r="V718" s="85"/>
      <c r="W718" s="85"/>
      <c r="X718" s="85"/>
      <c r="Y718" s="104"/>
      <c r="Z718" s="104"/>
      <c r="AA718" s="104"/>
      <c r="AB718" s="85"/>
      <c r="AC718" s="98"/>
      <c r="AD718" s="85"/>
      <c r="AE718" s="85"/>
      <c r="AF718" s="85"/>
      <c r="AG718" s="85"/>
      <c r="AH718" s="85"/>
      <c r="AI718" s="85"/>
      <c r="AJ718" s="85"/>
      <c r="AK718" s="85"/>
      <c r="AL718" s="85"/>
      <c r="AM718" s="85"/>
    </row>
    <row r="719" spans="1:39" x14ac:dyDescent="0.25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96"/>
      <c r="L719" s="85"/>
      <c r="M719" s="85"/>
      <c r="N719" s="85"/>
      <c r="O719" s="85"/>
      <c r="P719" s="85"/>
      <c r="Q719" s="85"/>
      <c r="R719" s="85"/>
      <c r="S719" s="97"/>
      <c r="T719" s="85"/>
      <c r="U719" s="85"/>
      <c r="V719" s="85"/>
      <c r="W719" s="85"/>
      <c r="X719" s="85"/>
      <c r="Y719" s="104"/>
      <c r="Z719" s="104"/>
      <c r="AA719" s="104"/>
      <c r="AB719" s="85"/>
      <c r="AC719" s="98"/>
      <c r="AD719" s="85"/>
      <c r="AE719" s="85"/>
      <c r="AF719" s="85"/>
      <c r="AG719" s="85"/>
      <c r="AH719" s="85"/>
      <c r="AI719" s="85"/>
      <c r="AJ719" s="85"/>
      <c r="AK719" s="85"/>
      <c r="AL719" s="85"/>
      <c r="AM719" s="85"/>
    </row>
    <row r="720" spans="1:39" x14ac:dyDescent="0.25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96"/>
      <c r="L720" s="85"/>
      <c r="M720" s="85"/>
      <c r="N720" s="85"/>
      <c r="O720" s="85"/>
      <c r="P720" s="85"/>
      <c r="Q720" s="85"/>
      <c r="R720" s="85"/>
      <c r="S720" s="97"/>
      <c r="T720" s="85"/>
      <c r="U720" s="85"/>
      <c r="V720" s="85"/>
      <c r="W720" s="85"/>
      <c r="X720" s="85"/>
      <c r="Y720" s="104"/>
      <c r="Z720" s="104"/>
      <c r="AA720" s="104"/>
      <c r="AB720" s="85"/>
      <c r="AC720" s="98"/>
      <c r="AD720" s="85"/>
      <c r="AE720" s="85"/>
      <c r="AF720" s="85"/>
      <c r="AG720" s="85"/>
      <c r="AH720" s="85"/>
      <c r="AI720" s="85"/>
      <c r="AJ720" s="85"/>
      <c r="AK720" s="85"/>
      <c r="AL720" s="85"/>
      <c r="AM720" s="85"/>
    </row>
    <row r="721" spans="1:39" x14ac:dyDescent="0.25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96"/>
      <c r="L721" s="85"/>
      <c r="M721" s="85"/>
      <c r="N721" s="85"/>
      <c r="O721" s="85"/>
      <c r="P721" s="85"/>
      <c r="Q721" s="85"/>
      <c r="R721" s="85"/>
      <c r="S721" s="97"/>
      <c r="T721" s="85"/>
      <c r="U721" s="85"/>
      <c r="V721" s="85"/>
      <c r="W721" s="85"/>
      <c r="X721" s="85"/>
      <c r="Y721" s="104"/>
      <c r="Z721" s="104"/>
      <c r="AA721" s="104"/>
      <c r="AB721" s="85"/>
      <c r="AC721" s="98"/>
      <c r="AD721" s="85"/>
      <c r="AE721" s="85"/>
      <c r="AF721" s="85"/>
      <c r="AG721" s="85"/>
      <c r="AH721" s="85"/>
      <c r="AI721" s="85"/>
      <c r="AJ721" s="85"/>
      <c r="AK721" s="85"/>
      <c r="AL721" s="85"/>
      <c r="AM721" s="85"/>
    </row>
    <row r="722" spans="1:39" x14ac:dyDescent="0.25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96"/>
      <c r="L722" s="85"/>
      <c r="M722" s="85"/>
      <c r="N722" s="85"/>
      <c r="O722" s="85"/>
      <c r="P722" s="85"/>
      <c r="Q722" s="85"/>
      <c r="R722" s="85"/>
      <c r="S722" s="97"/>
      <c r="T722" s="85"/>
      <c r="U722" s="85"/>
      <c r="V722" s="85"/>
      <c r="W722" s="85"/>
      <c r="X722" s="85"/>
      <c r="Y722" s="104"/>
      <c r="Z722" s="104"/>
      <c r="AA722" s="104"/>
      <c r="AB722" s="85"/>
      <c r="AC722" s="98"/>
      <c r="AD722" s="85"/>
      <c r="AE722" s="85"/>
      <c r="AF722" s="85"/>
      <c r="AG722" s="85"/>
      <c r="AH722" s="85"/>
      <c r="AI722" s="85"/>
      <c r="AJ722" s="85"/>
      <c r="AK722" s="85"/>
      <c r="AL722" s="85"/>
      <c r="AM722" s="85"/>
    </row>
    <row r="723" spans="1:39" x14ac:dyDescent="0.25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96"/>
      <c r="L723" s="85"/>
      <c r="M723" s="85"/>
      <c r="N723" s="85"/>
      <c r="O723" s="85"/>
      <c r="P723" s="85"/>
      <c r="Q723" s="85"/>
      <c r="R723" s="85"/>
      <c r="S723" s="97"/>
      <c r="T723" s="85"/>
      <c r="U723" s="85"/>
      <c r="V723" s="85"/>
      <c r="W723" s="85"/>
      <c r="X723" s="85"/>
      <c r="Y723" s="104"/>
      <c r="Z723" s="104"/>
      <c r="AA723" s="104"/>
      <c r="AB723" s="85"/>
      <c r="AC723" s="98"/>
      <c r="AD723" s="85"/>
      <c r="AE723" s="85"/>
      <c r="AF723" s="85"/>
      <c r="AG723" s="85"/>
      <c r="AH723" s="85"/>
      <c r="AI723" s="85"/>
      <c r="AJ723" s="85"/>
      <c r="AK723" s="85"/>
      <c r="AL723" s="85"/>
      <c r="AM723" s="85"/>
    </row>
    <row r="724" spans="1:39" x14ac:dyDescent="0.25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96"/>
      <c r="L724" s="85"/>
      <c r="M724" s="85"/>
      <c r="N724" s="85"/>
      <c r="O724" s="85"/>
      <c r="P724" s="85"/>
      <c r="Q724" s="85"/>
      <c r="R724" s="85"/>
      <c r="S724" s="97"/>
      <c r="T724" s="85"/>
      <c r="U724" s="85"/>
      <c r="V724" s="85"/>
      <c r="W724" s="85"/>
      <c r="X724" s="85"/>
      <c r="Y724" s="104"/>
      <c r="Z724" s="104"/>
      <c r="AA724" s="104"/>
      <c r="AB724" s="85"/>
      <c r="AC724" s="98"/>
      <c r="AD724" s="85"/>
      <c r="AE724" s="85"/>
      <c r="AF724" s="85"/>
      <c r="AG724" s="85"/>
      <c r="AH724" s="85"/>
      <c r="AI724" s="85"/>
      <c r="AJ724" s="85"/>
      <c r="AK724" s="85"/>
      <c r="AL724" s="85"/>
      <c r="AM724" s="85"/>
    </row>
    <row r="725" spans="1:39" x14ac:dyDescent="0.25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96"/>
      <c r="L725" s="85"/>
      <c r="M725" s="85"/>
      <c r="N725" s="85"/>
      <c r="O725" s="85"/>
      <c r="P725" s="85"/>
      <c r="Q725" s="85"/>
      <c r="R725" s="85"/>
      <c r="S725" s="97"/>
      <c r="T725" s="85"/>
      <c r="U725" s="85"/>
      <c r="V725" s="85"/>
      <c r="W725" s="85"/>
      <c r="X725" s="85"/>
      <c r="Y725" s="104"/>
      <c r="Z725" s="104"/>
      <c r="AA725" s="104"/>
      <c r="AB725" s="85"/>
      <c r="AC725" s="98"/>
      <c r="AD725" s="85"/>
      <c r="AE725" s="85"/>
      <c r="AF725" s="85"/>
      <c r="AG725" s="85"/>
      <c r="AH725" s="85"/>
      <c r="AI725" s="85"/>
      <c r="AJ725" s="85"/>
      <c r="AK725" s="85"/>
      <c r="AL725" s="85"/>
      <c r="AM725" s="85"/>
    </row>
    <row r="726" spans="1:39" x14ac:dyDescent="0.25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96"/>
      <c r="L726" s="85"/>
      <c r="M726" s="85"/>
      <c r="N726" s="85"/>
      <c r="O726" s="85"/>
      <c r="P726" s="85"/>
      <c r="Q726" s="85"/>
      <c r="R726" s="85"/>
      <c r="S726" s="97"/>
      <c r="T726" s="85"/>
      <c r="U726" s="85"/>
      <c r="V726" s="85"/>
      <c r="W726" s="85"/>
      <c r="X726" s="85"/>
      <c r="Y726" s="104"/>
      <c r="Z726" s="104"/>
      <c r="AA726" s="104"/>
      <c r="AB726" s="85"/>
      <c r="AC726" s="98"/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</row>
    <row r="727" spans="1:39" x14ac:dyDescent="0.25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96"/>
      <c r="L727" s="85"/>
      <c r="M727" s="85"/>
      <c r="N727" s="85"/>
      <c r="O727" s="85"/>
      <c r="P727" s="85"/>
      <c r="Q727" s="85"/>
      <c r="R727" s="85"/>
      <c r="S727" s="97"/>
      <c r="T727" s="85"/>
      <c r="U727" s="85"/>
      <c r="V727" s="85"/>
      <c r="W727" s="85"/>
      <c r="X727" s="85"/>
      <c r="Y727" s="104"/>
      <c r="Z727" s="104"/>
      <c r="AA727" s="104"/>
      <c r="AB727" s="85"/>
      <c r="AC727" s="98"/>
      <c r="AD727" s="85"/>
      <c r="AE727" s="85"/>
      <c r="AF727" s="85"/>
      <c r="AG727" s="85"/>
      <c r="AH727" s="85"/>
      <c r="AI727" s="85"/>
      <c r="AJ727" s="85"/>
      <c r="AK727" s="85"/>
      <c r="AL727" s="85"/>
      <c r="AM727" s="85"/>
    </row>
    <row r="728" spans="1:39" x14ac:dyDescent="0.25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96"/>
      <c r="L728" s="85"/>
      <c r="M728" s="85"/>
      <c r="N728" s="85"/>
      <c r="O728" s="85"/>
      <c r="P728" s="85"/>
      <c r="Q728" s="85"/>
      <c r="R728" s="85"/>
      <c r="S728" s="97"/>
      <c r="T728" s="85"/>
      <c r="U728" s="85"/>
      <c r="V728" s="85"/>
      <c r="W728" s="85"/>
      <c r="X728" s="85"/>
      <c r="Y728" s="104"/>
      <c r="Z728" s="104"/>
      <c r="AA728" s="104"/>
      <c r="AB728" s="85"/>
      <c r="AC728" s="98"/>
      <c r="AD728" s="85"/>
      <c r="AE728" s="85"/>
      <c r="AF728" s="85"/>
      <c r="AG728" s="85"/>
      <c r="AH728" s="85"/>
      <c r="AI728" s="85"/>
      <c r="AJ728" s="85"/>
      <c r="AK728" s="85"/>
      <c r="AL728" s="85"/>
      <c r="AM728" s="85"/>
    </row>
    <row r="729" spans="1:39" x14ac:dyDescent="0.25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96"/>
      <c r="L729" s="85"/>
      <c r="M729" s="85"/>
      <c r="N729" s="85"/>
      <c r="O729" s="85"/>
      <c r="P729" s="85"/>
      <c r="Q729" s="85"/>
      <c r="R729" s="85"/>
      <c r="S729" s="97"/>
      <c r="T729" s="85"/>
      <c r="U729" s="85"/>
      <c r="V729" s="85"/>
      <c r="W729" s="85"/>
      <c r="X729" s="85"/>
      <c r="Y729" s="104"/>
      <c r="Z729" s="104"/>
      <c r="AA729" s="104"/>
      <c r="AB729" s="85"/>
      <c r="AC729" s="98"/>
      <c r="AD729" s="85"/>
      <c r="AE729" s="85"/>
      <c r="AF729" s="85"/>
      <c r="AG729" s="85"/>
      <c r="AH729" s="85"/>
      <c r="AI729" s="85"/>
      <c r="AJ729" s="85"/>
      <c r="AK729" s="85"/>
      <c r="AL729" s="85"/>
      <c r="AM729" s="85"/>
    </row>
    <row r="730" spans="1:39" x14ac:dyDescent="0.25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96"/>
      <c r="L730" s="85"/>
      <c r="M730" s="85"/>
      <c r="N730" s="85"/>
      <c r="O730" s="85"/>
      <c r="P730" s="85"/>
      <c r="Q730" s="85"/>
      <c r="R730" s="85"/>
      <c r="S730" s="97"/>
      <c r="T730" s="85"/>
      <c r="U730" s="85"/>
      <c r="V730" s="85"/>
      <c r="W730" s="85"/>
      <c r="X730" s="85"/>
      <c r="Y730" s="104"/>
      <c r="Z730" s="104"/>
      <c r="AA730" s="104"/>
      <c r="AB730" s="85"/>
      <c r="AC730" s="98"/>
      <c r="AD730" s="85"/>
      <c r="AE730" s="85"/>
      <c r="AF730" s="85"/>
      <c r="AG730" s="85"/>
      <c r="AH730" s="85"/>
      <c r="AI730" s="85"/>
      <c r="AJ730" s="85"/>
      <c r="AK730" s="85"/>
      <c r="AL730" s="85"/>
      <c r="AM730" s="85"/>
    </row>
    <row r="731" spans="1:39" x14ac:dyDescent="0.25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96"/>
      <c r="L731" s="85"/>
      <c r="M731" s="85"/>
      <c r="N731" s="85"/>
      <c r="O731" s="85"/>
      <c r="P731" s="85"/>
      <c r="Q731" s="85"/>
      <c r="R731" s="85"/>
      <c r="S731" s="97"/>
      <c r="T731" s="85"/>
      <c r="U731" s="85"/>
      <c r="V731" s="85"/>
      <c r="W731" s="85"/>
      <c r="X731" s="85"/>
      <c r="Y731" s="104"/>
      <c r="Z731" s="104"/>
      <c r="AA731" s="104"/>
      <c r="AB731" s="85"/>
      <c r="AC731" s="98"/>
      <c r="AD731" s="85"/>
      <c r="AE731" s="85"/>
      <c r="AF731" s="85"/>
      <c r="AG731" s="85"/>
      <c r="AH731" s="85"/>
      <c r="AI731" s="85"/>
      <c r="AJ731" s="85"/>
      <c r="AK731" s="85"/>
      <c r="AL731" s="85"/>
      <c r="AM731" s="85"/>
    </row>
    <row r="732" spans="1:39" x14ac:dyDescent="0.25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96"/>
      <c r="L732" s="85"/>
      <c r="M732" s="85"/>
      <c r="N732" s="85"/>
      <c r="O732" s="85"/>
      <c r="P732" s="85"/>
      <c r="Q732" s="85"/>
      <c r="R732" s="85"/>
      <c r="S732" s="97"/>
      <c r="T732" s="85"/>
      <c r="U732" s="85"/>
      <c r="V732" s="85"/>
      <c r="W732" s="85"/>
      <c r="X732" s="85"/>
      <c r="Y732" s="104"/>
      <c r="Z732" s="104"/>
      <c r="AA732" s="104"/>
      <c r="AB732" s="85"/>
      <c r="AC732" s="98"/>
      <c r="AD732" s="85"/>
      <c r="AE732" s="85"/>
      <c r="AF732" s="85"/>
      <c r="AG732" s="85"/>
      <c r="AH732" s="85"/>
      <c r="AI732" s="85"/>
      <c r="AJ732" s="85"/>
      <c r="AK732" s="85"/>
      <c r="AL732" s="85"/>
      <c r="AM732" s="85"/>
    </row>
    <row r="733" spans="1:39" x14ac:dyDescent="0.25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96"/>
      <c r="L733" s="85"/>
      <c r="M733" s="85"/>
      <c r="N733" s="85"/>
      <c r="O733" s="85"/>
      <c r="P733" s="85"/>
      <c r="Q733" s="85"/>
      <c r="R733" s="85"/>
      <c r="S733" s="97"/>
      <c r="T733" s="85"/>
      <c r="U733" s="85"/>
      <c r="V733" s="85"/>
      <c r="W733" s="85"/>
      <c r="X733" s="85"/>
      <c r="Y733" s="104"/>
      <c r="Z733" s="104"/>
      <c r="AA733" s="104"/>
      <c r="AB733" s="85"/>
      <c r="AC733" s="98"/>
      <c r="AD733" s="85"/>
      <c r="AE733" s="85"/>
      <c r="AF733" s="85"/>
      <c r="AG733" s="85"/>
      <c r="AH733" s="85"/>
      <c r="AI733" s="85"/>
      <c r="AJ733" s="85"/>
      <c r="AK733" s="85"/>
      <c r="AL733" s="85"/>
      <c r="AM733" s="85"/>
    </row>
    <row r="734" spans="1:39" x14ac:dyDescent="0.25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96"/>
      <c r="L734" s="85"/>
      <c r="M734" s="85"/>
      <c r="N734" s="85"/>
      <c r="O734" s="85"/>
      <c r="P734" s="85"/>
      <c r="Q734" s="85"/>
      <c r="R734" s="85"/>
      <c r="S734" s="97"/>
      <c r="T734" s="85"/>
      <c r="U734" s="85"/>
      <c r="V734" s="85"/>
      <c r="W734" s="85"/>
      <c r="X734" s="85"/>
      <c r="Y734" s="104"/>
      <c r="Z734" s="104"/>
      <c r="AA734" s="104"/>
      <c r="AB734" s="85"/>
      <c r="AC734" s="98"/>
      <c r="AD734" s="85"/>
      <c r="AE734" s="85"/>
      <c r="AF734" s="85"/>
      <c r="AG734" s="85"/>
      <c r="AH734" s="85"/>
      <c r="AI734" s="85"/>
      <c r="AJ734" s="85"/>
      <c r="AK734" s="85"/>
      <c r="AL734" s="85"/>
      <c r="AM734" s="85"/>
    </row>
    <row r="735" spans="1:39" x14ac:dyDescent="0.25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96"/>
      <c r="L735" s="85"/>
      <c r="M735" s="85"/>
      <c r="N735" s="85"/>
      <c r="O735" s="85"/>
      <c r="P735" s="85"/>
      <c r="Q735" s="85"/>
      <c r="R735" s="85"/>
      <c r="S735" s="97"/>
      <c r="T735" s="85"/>
      <c r="U735" s="85"/>
      <c r="V735" s="85"/>
      <c r="W735" s="85"/>
      <c r="X735" s="85"/>
      <c r="Y735" s="104"/>
      <c r="Z735" s="104"/>
      <c r="AA735" s="104"/>
      <c r="AB735" s="85"/>
      <c r="AC735" s="98"/>
      <c r="AD735" s="85"/>
      <c r="AE735" s="85"/>
      <c r="AF735" s="85"/>
      <c r="AG735" s="85"/>
      <c r="AH735" s="85"/>
      <c r="AI735" s="85"/>
      <c r="AJ735" s="85"/>
      <c r="AK735" s="85"/>
      <c r="AL735" s="85"/>
      <c r="AM735" s="85"/>
    </row>
    <row r="736" spans="1:39" x14ac:dyDescent="0.25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96"/>
      <c r="L736" s="85"/>
      <c r="M736" s="85"/>
      <c r="N736" s="85"/>
      <c r="O736" s="85"/>
      <c r="P736" s="85"/>
      <c r="Q736" s="85"/>
      <c r="R736" s="85"/>
      <c r="S736" s="97"/>
      <c r="T736" s="85"/>
      <c r="U736" s="85"/>
      <c r="V736" s="85"/>
      <c r="W736" s="85"/>
      <c r="X736" s="85"/>
      <c r="Y736" s="104"/>
      <c r="Z736" s="104"/>
      <c r="AA736" s="104"/>
      <c r="AB736" s="85"/>
      <c r="AC736" s="98"/>
      <c r="AD736" s="85"/>
      <c r="AE736" s="85"/>
      <c r="AF736" s="85"/>
      <c r="AG736" s="85"/>
      <c r="AH736" s="85"/>
      <c r="AI736" s="85"/>
      <c r="AJ736" s="85"/>
      <c r="AK736" s="85"/>
      <c r="AL736" s="85"/>
      <c r="AM736" s="85"/>
    </row>
    <row r="737" spans="1:39" x14ac:dyDescent="0.25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96"/>
      <c r="L737" s="85"/>
      <c r="M737" s="85"/>
      <c r="N737" s="85"/>
      <c r="O737" s="85"/>
      <c r="P737" s="85"/>
      <c r="Q737" s="85"/>
      <c r="R737" s="85"/>
      <c r="S737" s="97"/>
      <c r="T737" s="85"/>
      <c r="U737" s="85"/>
      <c r="V737" s="85"/>
      <c r="W737" s="85"/>
      <c r="X737" s="85"/>
      <c r="Y737" s="104"/>
      <c r="Z737" s="104"/>
      <c r="AA737" s="104"/>
      <c r="AB737" s="85"/>
      <c r="AC737" s="98"/>
      <c r="AD737" s="85"/>
      <c r="AE737" s="85"/>
      <c r="AF737" s="85"/>
      <c r="AG737" s="85"/>
      <c r="AH737" s="85"/>
      <c r="AI737" s="85"/>
      <c r="AJ737" s="85"/>
      <c r="AK737" s="85"/>
      <c r="AL737" s="85"/>
      <c r="AM737" s="85"/>
    </row>
    <row r="738" spans="1:39" x14ac:dyDescent="0.25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96"/>
      <c r="L738" s="85"/>
      <c r="M738" s="85"/>
      <c r="N738" s="85"/>
      <c r="O738" s="85"/>
      <c r="P738" s="85"/>
      <c r="Q738" s="85"/>
      <c r="R738" s="85"/>
      <c r="S738" s="97"/>
      <c r="T738" s="85"/>
      <c r="U738" s="85"/>
      <c r="V738" s="85"/>
      <c r="W738" s="85"/>
      <c r="X738" s="85"/>
      <c r="Y738" s="104"/>
      <c r="Z738" s="104"/>
      <c r="AA738" s="104"/>
      <c r="AB738" s="85"/>
      <c r="AC738" s="98"/>
      <c r="AD738" s="85"/>
      <c r="AE738" s="85"/>
      <c r="AF738" s="85"/>
      <c r="AG738" s="85"/>
      <c r="AH738" s="85"/>
      <c r="AI738" s="85"/>
      <c r="AJ738" s="85"/>
      <c r="AK738" s="85"/>
      <c r="AL738" s="85"/>
      <c r="AM738" s="85"/>
    </row>
    <row r="739" spans="1:39" x14ac:dyDescent="0.25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96"/>
      <c r="L739" s="85"/>
      <c r="M739" s="85"/>
      <c r="N739" s="85"/>
      <c r="O739" s="85"/>
      <c r="P739" s="85"/>
      <c r="Q739" s="85"/>
      <c r="R739" s="85"/>
      <c r="S739" s="97"/>
      <c r="T739" s="85"/>
      <c r="U739" s="85"/>
      <c r="V739" s="85"/>
      <c r="W739" s="85"/>
      <c r="X739" s="85"/>
      <c r="Y739" s="104"/>
      <c r="Z739" s="104"/>
      <c r="AA739" s="104"/>
      <c r="AB739" s="85"/>
      <c r="AC739" s="98"/>
      <c r="AD739" s="85"/>
      <c r="AE739" s="85"/>
      <c r="AF739" s="85"/>
      <c r="AG739" s="85"/>
      <c r="AH739" s="85"/>
      <c r="AI739" s="85"/>
      <c r="AJ739" s="85"/>
      <c r="AK739" s="85"/>
      <c r="AL739" s="85"/>
      <c r="AM739" s="85"/>
    </row>
    <row r="740" spans="1:39" x14ac:dyDescent="0.25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96"/>
      <c r="L740" s="85"/>
      <c r="M740" s="85"/>
      <c r="N740" s="85"/>
      <c r="O740" s="85"/>
      <c r="P740" s="85"/>
      <c r="Q740" s="85"/>
      <c r="R740" s="85"/>
      <c r="S740" s="97"/>
      <c r="T740" s="85"/>
      <c r="U740" s="85"/>
      <c r="V740" s="85"/>
      <c r="W740" s="85"/>
      <c r="X740" s="85"/>
      <c r="Y740" s="104"/>
      <c r="Z740" s="104"/>
      <c r="AA740" s="104"/>
      <c r="AB740" s="85"/>
      <c r="AC740" s="98"/>
      <c r="AD740" s="85"/>
      <c r="AE740" s="85"/>
      <c r="AF740" s="85"/>
      <c r="AG740" s="85"/>
      <c r="AH740" s="85"/>
      <c r="AI740" s="85"/>
      <c r="AJ740" s="85"/>
      <c r="AK740" s="85"/>
      <c r="AL740" s="85"/>
      <c r="AM740" s="85"/>
    </row>
    <row r="741" spans="1:39" x14ac:dyDescent="0.25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96"/>
      <c r="L741" s="85"/>
      <c r="M741" s="85"/>
      <c r="N741" s="85"/>
      <c r="O741" s="85"/>
      <c r="P741" s="85"/>
      <c r="Q741" s="85"/>
      <c r="R741" s="85"/>
      <c r="S741" s="97"/>
      <c r="T741" s="85"/>
      <c r="U741" s="85"/>
      <c r="V741" s="85"/>
      <c r="W741" s="85"/>
      <c r="X741" s="85"/>
      <c r="Y741" s="104"/>
      <c r="Z741" s="104"/>
      <c r="AA741" s="104"/>
      <c r="AB741" s="85"/>
      <c r="AC741" s="98"/>
      <c r="AD741" s="85"/>
      <c r="AE741" s="85"/>
      <c r="AF741" s="85"/>
      <c r="AG741" s="85"/>
      <c r="AH741" s="85"/>
      <c r="AI741" s="85"/>
      <c r="AJ741" s="85"/>
      <c r="AK741" s="85"/>
      <c r="AL741" s="85"/>
      <c r="AM741" s="85"/>
    </row>
    <row r="742" spans="1:39" x14ac:dyDescent="0.25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96"/>
      <c r="L742" s="85"/>
      <c r="M742" s="85"/>
      <c r="N742" s="85"/>
      <c r="O742" s="85"/>
      <c r="P742" s="85"/>
      <c r="Q742" s="85"/>
      <c r="R742" s="85"/>
      <c r="S742" s="97"/>
      <c r="T742" s="85"/>
      <c r="U742" s="85"/>
      <c r="V742" s="85"/>
      <c r="W742" s="85"/>
      <c r="X742" s="85"/>
      <c r="Y742" s="104"/>
      <c r="Z742" s="104"/>
      <c r="AA742" s="104"/>
      <c r="AB742" s="85"/>
      <c r="AC742" s="98"/>
      <c r="AD742" s="85"/>
      <c r="AE742" s="85"/>
      <c r="AF742" s="85"/>
      <c r="AG742" s="85"/>
      <c r="AH742" s="85"/>
      <c r="AI742" s="85"/>
      <c r="AJ742" s="85"/>
      <c r="AK742" s="85"/>
      <c r="AL742" s="85"/>
      <c r="AM742" s="85"/>
    </row>
    <row r="743" spans="1:39" x14ac:dyDescent="0.25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96"/>
      <c r="L743" s="85"/>
      <c r="M743" s="85"/>
      <c r="N743" s="85"/>
      <c r="O743" s="85"/>
      <c r="P743" s="85"/>
      <c r="Q743" s="85"/>
      <c r="R743" s="85"/>
      <c r="S743" s="97"/>
      <c r="T743" s="85"/>
      <c r="U743" s="85"/>
      <c r="V743" s="85"/>
      <c r="W743" s="85"/>
      <c r="X743" s="85"/>
      <c r="Y743" s="104"/>
      <c r="Z743" s="104"/>
      <c r="AA743" s="104"/>
      <c r="AB743" s="85"/>
      <c r="AC743" s="98"/>
      <c r="AD743" s="85"/>
      <c r="AE743" s="85"/>
      <c r="AF743" s="85"/>
      <c r="AG743" s="85"/>
      <c r="AH743" s="85"/>
      <c r="AI743" s="85"/>
      <c r="AJ743" s="85"/>
      <c r="AK743" s="85"/>
      <c r="AL743" s="85"/>
      <c r="AM743" s="85"/>
    </row>
    <row r="744" spans="1:39" x14ac:dyDescent="0.25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96"/>
      <c r="L744" s="85"/>
      <c r="M744" s="85"/>
      <c r="N744" s="85"/>
      <c r="O744" s="85"/>
      <c r="P744" s="85"/>
      <c r="Q744" s="85"/>
      <c r="R744" s="85"/>
      <c r="S744" s="97"/>
      <c r="T744" s="85"/>
      <c r="U744" s="85"/>
      <c r="V744" s="85"/>
      <c r="W744" s="85"/>
      <c r="X744" s="85"/>
      <c r="Y744" s="104"/>
      <c r="Z744" s="104"/>
      <c r="AA744" s="104"/>
      <c r="AB744" s="85"/>
      <c r="AC744" s="98"/>
      <c r="AD744" s="85"/>
      <c r="AE744" s="85"/>
      <c r="AF744" s="85"/>
      <c r="AG744" s="85"/>
      <c r="AH744" s="85"/>
      <c r="AI744" s="85"/>
      <c r="AJ744" s="85"/>
      <c r="AK744" s="85"/>
      <c r="AL744" s="85"/>
      <c r="AM744" s="85"/>
    </row>
    <row r="745" spans="1:39" x14ac:dyDescent="0.25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96"/>
      <c r="L745" s="85"/>
      <c r="M745" s="85"/>
      <c r="N745" s="85"/>
      <c r="O745" s="85"/>
      <c r="P745" s="85"/>
      <c r="Q745" s="85"/>
      <c r="R745" s="85"/>
      <c r="S745" s="97"/>
      <c r="T745" s="85"/>
      <c r="U745" s="85"/>
      <c r="V745" s="85"/>
      <c r="W745" s="85"/>
      <c r="X745" s="85"/>
      <c r="Y745" s="104"/>
      <c r="Z745" s="104"/>
      <c r="AA745" s="104"/>
      <c r="AB745" s="85"/>
      <c r="AC745" s="98"/>
      <c r="AD745" s="85"/>
      <c r="AE745" s="85"/>
      <c r="AF745" s="85"/>
      <c r="AG745" s="85"/>
      <c r="AH745" s="85"/>
      <c r="AI745" s="85"/>
      <c r="AJ745" s="85"/>
      <c r="AK745" s="85"/>
      <c r="AL745" s="85"/>
      <c r="AM745" s="85"/>
    </row>
    <row r="746" spans="1:39" x14ac:dyDescent="0.25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96"/>
      <c r="L746" s="85"/>
      <c r="M746" s="85"/>
      <c r="N746" s="85"/>
      <c r="O746" s="85"/>
      <c r="P746" s="85"/>
      <c r="Q746" s="85"/>
      <c r="R746" s="85"/>
      <c r="S746" s="97"/>
      <c r="T746" s="85"/>
      <c r="U746" s="85"/>
      <c r="V746" s="85"/>
      <c r="W746" s="85"/>
      <c r="X746" s="85"/>
      <c r="Y746" s="104"/>
      <c r="Z746" s="104"/>
      <c r="AA746" s="104"/>
      <c r="AB746" s="85"/>
      <c r="AC746" s="98"/>
      <c r="AD746" s="85"/>
      <c r="AE746" s="85"/>
      <c r="AF746" s="85"/>
      <c r="AG746" s="85"/>
      <c r="AH746" s="85"/>
      <c r="AI746" s="85"/>
      <c r="AJ746" s="85"/>
      <c r="AK746" s="85"/>
      <c r="AL746" s="85"/>
      <c r="AM746" s="85"/>
    </row>
    <row r="747" spans="1:39" x14ac:dyDescent="0.25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96"/>
      <c r="L747" s="85"/>
      <c r="M747" s="85"/>
      <c r="N747" s="85"/>
      <c r="O747" s="85"/>
      <c r="P747" s="85"/>
      <c r="Q747" s="85"/>
      <c r="R747" s="85"/>
      <c r="S747" s="97"/>
      <c r="T747" s="85"/>
      <c r="U747" s="85"/>
      <c r="V747" s="85"/>
      <c r="W747" s="85"/>
      <c r="X747" s="85"/>
      <c r="Y747" s="104"/>
      <c r="Z747" s="104"/>
      <c r="AA747" s="104"/>
      <c r="AB747" s="85"/>
      <c r="AC747" s="98"/>
      <c r="AD747" s="85"/>
      <c r="AE747" s="85"/>
      <c r="AF747" s="85"/>
      <c r="AG747" s="85"/>
      <c r="AH747" s="85"/>
      <c r="AI747" s="85"/>
      <c r="AJ747" s="85"/>
      <c r="AK747" s="85"/>
      <c r="AL747" s="85"/>
      <c r="AM747" s="85"/>
    </row>
    <row r="748" spans="1:39" x14ac:dyDescent="0.25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96"/>
      <c r="L748" s="85"/>
      <c r="M748" s="85"/>
      <c r="N748" s="85"/>
      <c r="O748" s="85"/>
      <c r="P748" s="85"/>
      <c r="Q748" s="85"/>
      <c r="R748" s="85"/>
      <c r="S748" s="97"/>
      <c r="T748" s="85"/>
      <c r="U748" s="85"/>
      <c r="V748" s="85"/>
      <c r="W748" s="85"/>
      <c r="X748" s="85"/>
      <c r="Y748" s="104"/>
      <c r="Z748" s="104"/>
      <c r="AA748" s="104"/>
      <c r="AB748" s="85"/>
      <c r="AC748" s="98"/>
      <c r="AD748" s="85"/>
      <c r="AE748" s="85"/>
      <c r="AF748" s="85"/>
      <c r="AG748" s="85"/>
      <c r="AH748" s="85"/>
      <c r="AI748" s="85"/>
      <c r="AJ748" s="85"/>
      <c r="AK748" s="85"/>
      <c r="AL748" s="85"/>
      <c r="AM748" s="85"/>
    </row>
    <row r="749" spans="1:39" x14ac:dyDescent="0.25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96"/>
      <c r="L749" s="85"/>
      <c r="M749" s="85"/>
      <c r="N749" s="85"/>
      <c r="O749" s="85"/>
      <c r="P749" s="85"/>
      <c r="Q749" s="85"/>
      <c r="R749" s="85"/>
      <c r="S749" s="97"/>
      <c r="T749" s="85"/>
      <c r="U749" s="85"/>
      <c r="V749" s="85"/>
      <c r="W749" s="85"/>
      <c r="X749" s="85"/>
      <c r="Y749" s="104"/>
      <c r="Z749" s="104"/>
      <c r="AA749" s="104"/>
      <c r="AB749" s="85"/>
      <c r="AC749" s="98"/>
      <c r="AD749" s="85"/>
      <c r="AE749" s="85"/>
      <c r="AF749" s="85"/>
      <c r="AG749" s="85"/>
      <c r="AH749" s="85"/>
      <c r="AI749" s="85"/>
      <c r="AJ749" s="85"/>
      <c r="AK749" s="85"/>
      <c r="AL749" s="85"/>
      <c r="AM749" s="85"/>
    </row>
    <row r="750" spans="1:39" x14ac:dyDescent="0.25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96"/>
      <c r="L750" s="85"/>
      <c r="M750" s="85"/>
      <c r="N750" s="85"/>
      <c r="O750" s="85"/>
      <c r="P750" s="85"/>
      <c r="Q750" s="85"/>
      <c r="R750" s="85"/>
      <c r="S750" s="97"/>
      <c r="T750" s="85"/>
      <c r="U750" s="85"/>
      <c r="V750" s="85"/>
      <c r="W750" s="85"/>
      <c r="X750" s="85"/>
      <c r="Y750" s="104"/>
      <c r="Z750" s="104"/>
      <c r="AA750" s="104"/>
      <c r="AB750" s="85"/>
      <c r="AC750" s="98"/>
      <c r="AD750" s="85"/>
      <c r="AE750" s="85"/>
      <c r="AF750" s="85"/>
      <c r="AG750" s="85"/>
      <c r="AH750" s="85"/>
      <c r="AI750" s="85"/>
      <c r="AJ750" s="85"/>
      <c r="AK750" s="85"/>
      <c r="AL750" s="85"/>
      <c r="AM750" s="85"/>
    </row>
    <row r="751" spans="1:39" x14ac:dyDescent="0.25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96"/>
      <c r="L751" s="85"/>
      <c r="M751" s="85"/>
      <c r="N751" s="85"/>
      <c r="O751" s="85"/>
      <c r="P751" s="85"/>
      <c r="Q751" s="85"/>
      <c r="R751" s="85"/>
      <c r="S751" s="97"/>
      <c r="T751" s="85"/>
      <c r="U751" s="85"/>
      <c r="V751" s="85"/>
      <c r="W751" s="85"/>
      <c r="X751" s="85"/>
      <c r="Y751" s="104"/>
      <c r="Z751" s="104"/>
      <c r="AA751" s="104"/>
      <c r="AB751" s="85"/>
      <c r="AC751" s="98"/>
      <c r="AD751" s="85"/>
      <c r="AE751" s="85"/>
      <c r="AF751" s="85"/>
      <c r="AG751" s="85"/>
      <c r="AH751" s="85"/>
      <c r="AI751" s="85"/>
      <c r="AJ751" s="85"/>
      <c r="AK751" s="85"/>
      <c r="AL751" s="85"/>
      <c r="AM751" s="85"/>
    </row>
    <row r="752" spans="1:39" x14ac:dyDescent="0.25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96"/>
      <c r="L752" s="85"/>
      <c r="M752" s="85"/>
      <c r="N752" s="85"/>
      <c r="O752" s="85"/>
      <c r="P752" s="85"/>
      <c r="Q752" s="85"/>
      <c r="R752" s="85"/>
      <c r="S752" s="97"/>
      <c r="T752" s="85"/>
      <c r="U752" s="85"/>
      <c r="V752" s="85"/>
      <c r="W752" s="85"/>
      <c r="X752" s="85"/>
      <c r="Y752" s="104"/>
      <c r="Z752" s="104"/>
      <c r="AA752" s="104"/>
      <c r="AB752" s="85"/>
      <c r="AC752" s="98"/>
      <c r="AD752" s="85"/>
      <c r="AE752" s="85"/>
      <c r="AF752" s="85"/>
      <c r="AG752" s="85"/>
      <c r="AH752" s="85"/>
      <c r="AI752" s="85"/>
      <c r="AJ752" s="85"/>
      <c r="AK752" s="85"/>
      <c r="AL752" s="85"/>
      <c r="AM752" s="85"/>
    </row>
    <row r="753" spans="1:39" x14ac:dyDescent="0.25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96"/>
      <c r="L753" s="85"/>
      <c r="M753" s="85"/>
      <c r="N753" s="85"/>
      <c r="O753" s="85"/>
      <c r="P753" s="85"/>
      <c r="Q753" s="85"/>
      <c r="R753" s="85"/>
      <c r="S753" s="97"/>
      <c r="T753" s="85"/>
      <c r="U753" s="85"/>
      <c r="V753" s="85"/>
      <c r="W753" s="85"/>
      <c r="X753" s="85"/>
      <c r="Y753" s="104"/>
      <c r="Z753" s="104"/>
      <c r="AA753" s="104"/>
      <c r="AB753" s="85"/>
      <c r="AC753" s="98"/>
      <c r="AD753" s="85"/>
      <c r="AE753" s="85"/>
      <c r="AF753" s="85"/>
      <c r="AG753" s="85"/>
      <c r="AH753" s="85"/>
      <c r="AI753" s="85"/>
      <c r="AJ753" s="85"/>
      <c r="AK753" s="85"/>
      <c r="AL753" s="85"/>
      <c r="AM753" s="85"/>
    </row>
    <row r="754" spans="1:39" x14ac:dyDescent="0.25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96"/>
      <c r="L754" s="85"/>
      <c r="M754" s="85"/>
      <c r="N754" s="85"/>
      <c r="O754" s="85"/>
      <c r="P754" s="85"/>
      <c r="Q754" s="85"/>
      <c r="R754" s="85"/>
      <c r="S754" s="97"/>
      <c r="T754" s="85"/>
      <c r="U754" s="85"/>
      <c r="V754" s="85"/>
      <c r="W754" s="85"/>
      <c r="X754" s="85"/>
      <c r="Y754" s="104"/>
      <c r="Z754" s="104"/>
      <c r="AA754" s="104"/>
      <c r="AB754" s="85"/>
      <c r="AC754" s="98"/>
      <c r="AD754" s="85"/>
      <c r="AE754" s="85"/>
      <c r="AF754" s="85"/>
      <c r="AG754" s="85"/>
      <c r="AH754" s="85"/>
      <c r="AI754" s="85"/>
      <c r="AJ754" s="85"/>
      <c r="AK754" s="85"/>
      <c r="AL754" s="85"/>
      <c r="AM754" s="85"/>
    </row>
    <row r="755" spans="1:39" x14ac:dyDescent="0.25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96"/>
      <c r="L755" s="85"/>
      <c r="M755" s="85"/>
      <c r="N755" s="85"/>
      <c r="O755" s="85"/>
      <c r="P755" s="85"/>
      <c r="Q755" s="85"/>
      <c r="R755" s="85"/>
      <c r="S755" s="97"/>
      <c r="T755" s="85"/>
      <c r="U755" s="85"/>
      <c r="V755" s="85"/>
      <c r="W755" s="85"/>
      <c r="X755" s="85"/>
      <c r="Y755" s="104"/>
      <c r="Z755" s="104"/>
      <c r="AA755" s="104"/>
      <c r="AB755" s="85"/>
      <c r="AC755" s="98"/>
      <c r="AD755" s="85"/>
      <c r="AE755" s="85"/>
      <c r="AF755" s="85"/>
      <c r="AG755" s="85"/>
      <c r="AH755" s="85"/>
      <c r="AI755" s="85"/>
      <c r="AJ755" s="85"/>
      <c r="AK755" s="85"/>
      <c r="AL755" s="85"/>
      <c r="AM755" s="85"/>
    </row>
    <row r="756" spans="1:39" x14ac:dyDescent="0.25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96"/>
      <c r="L756" s="85"/>
      <c r="M756" s="85"/>
      <c r="N756" s="85"/>
      <c r="O756" s="85"/>
      <c r="P756" s="85"/>
      <c r="Q756" s="85"/>
      <c r="R756" s="85"/>
      <c r="S756" s="97"/>
      <c r="T756" s="85"/>
      <c r="U756" s="85"/>
      <c r="V756" s="85"/>
      <c r="W756" s="85"/>
      <c r="X756" s="85"/>
      <c r="Y756" s="104"/>
      <c r="Z756" s="104"/>
      <c r="AA756" s="104"/>
      <c r="AB756" s="85"/>
      <c r="AC756" s="98"/>
      <c r="AD756" s="85"/>
      <c r="AE756" s="85"/>
      <c r="AF756" s="85"/>
      <c r="AG756" s="85"/>
      <c r="AH756" s="85"/>
      <c r="AI756" s="85"/>
      <c r="AJ756" s="85"/>
      <c r="AK756" s="85"/>
      <c r="AL756" s="85"/>
      <c r="AM756" s="85"/>
    </row>
    <row r="757" spans="1:39" x14ac:dyDescent="0.25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96"/>
      <c r="L757" s="85"/>
      <c r="M757" s="85"/>
      <c r="N757" s="85"/>
      <c r="O757" s="85"/>
      <c r="P757" s="85"/>
      <c r="Q757" s="85"/>
      <c r="R757" s="85"/>
      <c r="S757" s="97"/>
      <c r="T757" s="85"/>
      <c r="U757" s="85"/>
      <c r="V757" s="85"/>
      <c r="W757" s="85"/>
      <c r="X757" s="85"/>
      <c r="Y757" s="104"/>
      <c r="Z757" s="104"/>
      <c r="AA757" s="104"/>
      <c r="AB757" s="85"/>
      <c r="AC757" s="98"/>
      <c r="AD757" s="85"/>
      <c r="AE757" s="85"/>
      <c r="AF757" s="85"/>
      <c r="AG757" s="85"/>
      <c r="AH757" s="85"/>
      <c r="AI757" s="85"/>
      <c r="AJ757" s="85"/>
      <c r="AK757" s="85"/>
      <c r="AL757" s="85"/>
      <c r="AM757" s="85"/>
    </row>
    <row r="758" spans="1:39" x14ac:dyDescent="0.25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96"/>
      <c r="L758" s="85"/>
      <c r="M758" s="85"/>
      <c r="N758" s="85"/>
      <c r="O758" s="85"/>
      <c r="P758" s="85"/>
      <c r="Q758" s="85"/>
      <c r="R758" s="85"/>
      <c r="S758" s="97"/>
      <c r="T758" s="85"/>
      <c r="U758" s="85"/>
      <c r="V758" s="85"/>
      <c r="W758" s="85"/>
      <c r="X758" s="85"/>
      <c r="Y758" s="104"/>
      <c r="Z758" s="104"/>
      <c r="AA758" s="104"/>
      <c r="AB758" s="85"/>
      <c r="AC758" s="98"/>
      <c r="AD758" s="85"/>
      <c r="AE758" s="85"/>
      <c r="AF758" s="85"/>
      <c r="AG758" s="85"/>
      <c r="AH758" s="85"/>
      <c r="AI758" s="85"/>
      <c r="AJ758" s="85"/>
      <c r="AK758" s="85"/>
      <c r="AL758" s="85"/>
      <c r="AM758" s="85"/>
    </row>
    <row r="759" spans="1:39" x14ac:dyDescent="0.25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96"/>
      <c r="L759" s="85"/>
      <c r="M759" s="85"/>
      <c r="N759" s="85"/>
      <c r="O759" s="85"/>
      <c r="P759" s="85"/>
      <c r="Q759" s="85"/>
      <c r="R759" s="85"/>
      <c r="S759" s="97"/>
      <c r="T759" s="85"/>
      <c r="U759" s="85"/>
      <c r="V759" s="85"/>
      <c r="W759" s="85"/>
      <c r="X759" s="85"/>
      <c r="Y759" s="104"/>
      <c r="Z759" s="104"/>
      <c r="AA759" s="104"/>
      <c r="AB759" s="85"/>
      <c r="AC759" s="98"/>
      <c r="AD759" s="85"/>
      <c r="AE759" s="85"/>
      <c r="AF759" s="85"/>
      <c r="AG759" s="85"/>
      <c r="AH759" s="85"/>
      <c r="AI759" s="85"/>
      <c r="AJ759" s="85"/>
      <c r="AK759" s="85"/>
      <c r="AL759" s="85"/>
      <c r="AM759" s="85"/>
    </row>
    <row r="760" spans="1:39" x14ac:dyDescent="0.25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96"/>
      <c r="L760" s="85"/>
      <c r="M760" s="85"/>
      <c r="N760" s="85"/>
      <c r="O760" s="85"/>
      <c r="P760" s="85"/>
      <c r="Q760" s="85"/>
      <c r="R760" s="85"/>
      <c r="S760" s="97"/>
      <c r="T760" s="85"/>
      <c r="U760" s="85"/>
      <c r="V760" s="85"/>
      <c r="W760" s="85"/>
      <c r="X760" s="85"/>
      <c r="Y760" s="104"/>
      <c r="Z760" s="104"/>
      <c r="AA760" s="104"/>
      <c r="AB760" s="85"/>
      <c r="AC760" s="98"/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</row>
    <row r="761" spans="1:39" x14ac:dyDescent="0.25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96"/>
      <c r="L761" s="85"/>
      <c r="M761" s="85"/>
      <c r="N761" s="85"/>
      <c r="O761" s="85"/>
      <c r="P761" s="85"/>
      <c r="Q761" s="85"/>
      <c r="R761" s="85"/>
      <c r="S761" s="97"/>
      <c r="T761" s="85"/>
      <c r="U761" s="85"/>
      <c r="V761" s="85"/>
      <c r="W761" s="85"/>
      <c r="X761" s="85"/>
      <c r="Y761" s="104"/>
      <c r="Z761" s="104"/>
      <c r="AA761" s="104"/>
      <c r="AB761" s="85"/>
      <c r="AC761" s="98"/>
      <c r="AD761" s="85"/>
      <c r="AE761" s="85"/>
      <c r="AF761" s="85"/>
      <c r="AG761" s="85"/>
      <c r="AH761" s="85"/>
      <c r="AI761" s="85"/>
      <c r="AJ761" s="85"/>
      <c r="AK761" s="85"/>
      <c r="AL761" s="85"/>
      <c r="AM761" s="85"/>
    </row>
    <row r="762" spans="1:39" x14ac:dyDescent="0.25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96"/>
      <c r="L762" s="85"/>
      <c r="M762" s="85"/>
      <c r="N762" s="85"/>
      <c r="O762" s="85"/>
      <c r="P762" s="85"/>
      <c r="Q762" s="85"/>
      <c r="R762" s="85"/>
      <c r="S762" s="97"/>
      <c r="T762" s="85"/>
      <c r="U762" s="85"/>
      <c r="V762" s="85"/>
      <c r="W762" s="85"/>
      <c r="X762" s="85"/>
      <c r="Y762" s="104"/>
      <c r="Z762" s="104"/>
      <c r="AA762" s="104"/>
      <c r="AB762" s="85"/>
      <c r="AC762" s="98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</row>
    <row r="763" spans="1:39" x14ac:dyDescent="0.25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96"/>
      <c r="L763" s="85"/>
      <c r="M763" s="85"/>
      <c r="N763" s="85"/>
      <c r="O763" s="85"/>
      <c r="P763" s="85"/>
      <c r="Q763" s="85"/>
      <c r="R763" s="85"/>
      <c r="S763" s="97"/>
      <c r="T763" s="85"/>
      <c r="U763" s="85"/>
      <c r="V763" s="85"/>
      <c r="W763" s="85"/>
      <c r="X763" s="85"/>
      <c r="Y763" s="104"/>
      <c r="Z763" s="104"/>
      <c r="AA763" s="104"/>
      <c r="AB763" s="85"/>
      <c r="AC763" s="98"/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</row>
    <row r="764" spans="1:39" x14ac:dyDescent="0.25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96"/>
      <c r="L764" s="85"/>
      <c r="M764" s="85"/>
      <c r="N764" s="85"/>
      <c r="O764" s="85"/>
      <c r="P764" s="85"/>
      <c r="Q764" s="85"/>
      <c r="R764" s="85"/>
      <c r="S764" s="97"/>
      <c r="T764" s="85"/>
      <c r="U764" s="85"/>
      <c r="V764" s="85"/>
      <c r="W764" s="85"/>
      <c r="X764" s="85"/>
      <c r="Y764" s="104"/>
      <c r="Z764" s="104"/>
      <c r="AA764" s="104"/>
      <c r="AB764" s="85"/>
      <c r="AC764" s="98"/>
      <c r="AD764" s="85"/>
      <c r="AE764" s="85"/>
      <c r="AF764" s="85"/>
      <c r="AG764" s="85"/>
      <c r="AH764" s="85"/>
      <c r="AI764" s="85"/>
      <c r="AJ764" s="85"/>
      <c r="AK764" s="85"/>
      <c r="AL764" s="85"/>
      <c r="AM764" s="85"/>
    </row>
    <row r="765" spans="1:39" x14ac:dyDescent="0.25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96"/>
      <c r="L765" s="85"/>
      <c r="M765" s="85"/>
      <c r="N765" s="85"/>
      <c r="O765" s="85"/>
      <c r="P765" s="85"/>
      <c r="Q765" s="85"/>
      <c r="R765" s="85"/>
      <c r="S765" s="97"/>
      <c r="T765" s="85"/>
      <c r="U765" s="85"/>
      <c r="V765" s="85"/>
      <c r="W765" s="85"/>
      <c r="X765" s="85"/>
      <c r="Y765" s="104"/>
      <c r="Z765" s="104"/>
      <c r="AA765" s="104"/>
      <c r="AB765" s="85"/>
      <c r="AC765" s="98"/>
      <c r="AD765" s="85"/>
      <c r="AE765" s="85"/>
      <c r="AF765" s="85"/>
      <c r="AG765" s="85"/>
      <c r="AH765" s="85"/>
      <c r="AI765" s="85"/>
      <c r="AJ765" s="85"/>
      <c r="AK765" s="85"/>
      <c r="AL765" s="85"/>
      <c r="AM765" s="85"/>
    </row>
    <row r="766" spans="1:39" x14ac:dyDescent="0.25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96"/>
      <c r="L766" s="85"/>
      <c r="M766" s="85"/>
      <c r="N766" s="85"/>
      <c r="O766" s="85"/>
      <c r="P766" s="85"/>
      <c r="Q766" s="85"/>
      <c r="R766" s="85"/>
      <c r="S766" s="97"/>
      <c r="T766" s="85"/>
      <c r="U766" s="85"/>
      <c r="V766" s="85"/>
      <c r="W766" s="85"/>
      <c r="X766" s="85"/>
      <c r="Y766" s="104"/>
      <c r="Z766" s="104"/>
      <c r="AA766" s="104"/>
      <c r="AB766" s="85"/>
      <c r="AC766" s="98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</row>
    <row r="767" spans="1:39" x14ac:dyDescent="0.25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96"/>
      <c r="L767" s="85"/>
      <c r="M767" s="85"/>
      <c r="N767" s="85"/>
      <c r="O767" s="85"/>
      <c r="P767" s="85"/>
      <c r="Q767" s="85"/>
      <c r="R767" s="85"/>
      <c r="S767" s="97"/>
      <c r="T767" s="85"/>
      <c r="U767" s="85"/>
      <c r="V767" s="85"/>
      <c r="W767" s="85"/>
      <c r="X767" s="85"/>
      <c r="Y767" s="104"/>
      <c r="Z767" s="104"/>
      <c r="AA767" s="104"/>
      <c r="AB767" s="85"/>
      <c r="AC767" s="98"/>
      <c r="AD767" s="85"/>
      <c r="AE767" s="85"/>
      <c r="AF767" s="85"/>
      <c r="AG767" s="85"/>
      <c r="AH767" s="85"/>
      <c r="AI767" s="85"/>
      <c r="AJ767" s="85"/>
      <c r="AK767" s="85"/>
      <c r="AL767" s="85"/>
      <c r="AM767" s="85"/>
    </row>
    <row r="768" spans="1:39" x14ac:dyDescent="0.25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96"/>
      <c r="L768" s="85"/>
      <c r="M768" s="85"/>
      <c r="N768" s="85"/>
      <c r="O768" s="85"/>
      <c r="P768" s="85"/>
      <c r="Q768" s="85"/>
      <c r="R768" s="85"/>
      <c r="S768" s="97"/>
      <c r="T768" s="85"/>
      <c r="U768" s="85"/>
      <c r="V768" s="85"/>
      <c r="W768" s="85"/>
      <c r="X768" s="85"/>
      <c r="Y768" s="104"/>
      <c r="Z768" s="104"/>
      <c r="AA768" s="104"/>
      <c r="AB768" s="85"/>
      <c r="AC768" s="98"/>
      <c r="AD768" s="85"/>
      <c r="AE768" s="85"/>
      <c r="AF768" s="85"/>
      <c r="AG768" s="85"/>
      <c r="AH768" s="85"/>
      <c r="AI768" s="85"/>
      <c r="AJ768" s="85"/>
      <c r="AK768" s="85"/>
      <c r="AL768" s="85"/>
      <c r="AM768" s="85"/>
    </row>
    <row r="769" spans="1:39" x14ac:dyDescent="0.25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96"/>
      <c r="L769" s="85"/>
      <c r="M769" s="85"/>
      <c r="N769" s="85"/>
      <c r="O769" s="85"/>
      <c r="P769" s="85"/>
      <c r="Q769" s="85"/>
      <c r="R769" s="85"/>
      <c r="S769" s="97"/>
      <c r="T769" s="85"/>
      <c r="U769" s="85"/>
      <c r="V769" s="85"/>
      <c r="W769" s="85"/>
      <c r="X769" s="85"/>
      <c r="Y769" s="104"/>
      <c r="Z769" s="104"/>
      <c r="AA769" s="104"/>
      <c r="AB769" s="85"/>
      <c r="AC769" s="98"/>
      <c r="AD769" s="85"/>
      <c r="AE769" s="85"/>
      <c r="AF769" s="85"/>
      <c r="AG769" s="85"/>
      <c r="AH769" s="85"/>
      <c r="AI769" s="85"/>
      <c r="AJ769" s="85"/>
      <c r="AK769" s="85"/>
      <c r="AL769" s="85"/>
      <c r="AM769" s="85"/>
    </row>
    <row r="770" spans="1:39" x14ac:dyDescent="0.25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96"/>
      <c r="L770" s="85"/>
      <c r="M770" s="85"/>
      <c r="N770" s="85"/>
      <c r="O770" s="85"/>
      <c r="P770" s="85"/>
      <c r="Q770" s="85"/>
      <c r="R770" s="85"/>
      <c r="S770" s="97"/>
      <c r="T770" s="85"/>
      <c r="U770" s="85"/>
      <c r="V770" s="85"/>
      <c r="W770" s="85"/>
      <c r="X770" s="85"/>
      <c r="Y770" s="104"/>
      <c r="Z770" s="104"/>
      <c r="AA770" s="104"/>
      <c r="AB770" s="85"/>
      <c r="AC770" s="98"/>
      <c r="AD770" s="85"/>
      <c r="AE770" s="85"/>
      <c r="AF770" s="85"/>
      <c r="AG770" s="85"/>
      <c r="AH770" s="85"/>
      <c r="AI770" s="85"/>
      <c r="AJ770" s="85"/>
      <c r="AK770" s="85"/>
      <c r="AL770" s="85"/>
      <c r="AM770" s="85"/>
    </row>
    <row r="771" spans="1:39" x14ac:dyDescent="0.25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96"/>
      <c r="L771" s="85"/>
      <c r="M771" s="85"/>
      <c r="N771" s="85"/>
      <c r="O771" s="85"/>
      <c r="P771" s="85"/>
      <c r="Q771" s="85"/>
      <c r="R771" s="85"/>
      <c r="S771" s="97"/>
      <c r="T771" s="85"/>
      <c r="U771" s="85"/>
      <c r="V771" s="85"/>
      <c r="W771" s="85"/>
      <c r="X771" s="85"/>
      <c r="Y771" s="104"/>
      <c r="Z771" s="104"/>
      <c r="AA771" s="104"/>
      <c r="AB771" s="85"/>
      <c r="AC771" s="98"/>
      <c r="AD771" s="85"/>
      <c r="AE771" s="85"/>
      <c r="AF771" s="85"/>
      <c r="AG771" s="85"/>
      <c r="AH771" s="85"/>
      <c r="AI771" s="85"/>
      <c r="AJ771" s="85"/>
      <c r="AK771" s="85"/>
      <c r="AL771" s="85"/>
      <c r="AM771" s="85"/>
    </row>
    <row r="772" spans="1:39" x14ac:dyDescent="0.25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96"/>
      <c r="L772" s="85"/>
      <c r="M772" s="85"/>
      <c r="N772" s="85"/>
      <c r="O772" s="85"/>
      <c r="P772" s="85"/>
      <c r="Q772" s="85"/>
      <c r="R772" s="85"/>
      <c r="S772" s="97"/>
      <c r="T772" s="85"/>
      <c r="U772" s="85"/>
      <c r="V772" s="85"/>
      <c r="W772" s="85"/>
      <c r="X772" s="85"/>
      <c r="Y772" s="104"/>
      <c r="Z772" s="104"/>
      <c r="AA772" s="104"/>
      <c r="AB772" s="85"/>
      <c r="AC772" s="98"/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</row>
    <row r="773" spans="1:39" x14ac:dyDescent="0.25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96"/>
      <c r="L773" s="85"/>
      <c r="M773" s="85"/>
      <c r="N773" s="85"/>
      <c r="O773" s="85"/>
      <c r="P773" s="85"/>
      <c r="Q773" s="85"/>
      <c r="R773" s="85"/>
      <c r="S773" s="97"/>
      <c r="T773" s="85"/>
      <c r="U773" s="85"/>
      <c r="V773" s="85"/>
      <c r="W773" s="85"/>
      <c r="X773" s="85"/>
      <c r="Y773" s="104"/>
      <c r="Z773" s="104"/>
      <c r="AA773" s="104"/>
      <c r="AB773" s="85"/>
      <c r="AC773" s="98"/>
      <c r="AD773" s="85"/>
      <c r="AE773" s="85"/>
      <c r="AF773" s="85"/>
      <c r="AG773" s="85"/>
      <c r="AH773" s="85"/>
      <c r="AI773" s="85"/>
      <c r="AJ773" s="85"/>
      <c r="AK773" s="85"/>
      <c r="AL773" s="85"/>
      <c r="AM773" s="85"/>
    </row>
    <row r="774" spans="1:39" x14ac:dyDescent="0.25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96"/>
      <c r="L774" s="85"/>
      <c r="M774" s="85"/>
      <c r="N774" s="85"/>
      <c r="O774" s="85"/>
      <c r="P774" s="85"/>
      <c r="Q774" s="85"/>
      <c r="R774" s="85"/>
      <c r="S774" s="97"/>
      <c r="T774" s="85"/>
      <c r="U774" s="85"/>
      <c r="V774" s="85"/>
      <c r="W774" s="85"/>
      <c r="X774" s="85"/>
      <c r="Y774" s="104"/>
      <c r="Z774" s="104"/>
      <c r="AA774" s="104"/>
      <c r="AB774" s="85"/>
      <c r="AC774" s="98"/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</row>
    <row r="775" spans="1:39" x14ac:dyDescent="0.25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96"/>
      <c r="L775" s="85"/>
      <c r="M775" s="85"/>
      <c r="N775" s="85"/>
      <c r="O775" s="85"/>
      <c r="P775" s="85"/>
      <c r="Q775" s="85"/>
      <c r="R775" s="85"/>
      <c r="S775" s="97"/>
      <c r="T775" s="85"/>
      <c r="U775" s="85"/>
      <c r="V775" s="85"/>
      <c r="W775" s="85"/>
      <c r="X775" s="85"/>
      <c r="Y775" s="104"/>
      <c r="Z775" s="104"/>
      <c r="AA775" s="104"/>
      <c r="AB775" s="85"/>
      <c r="AC775" s="98"/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</row>
    <row r="776" spans="1:39" x14ac:dyDescent="0.25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96"/>
      <c r="L776" s="85"/>
      <c r="M776" s="85"/>
      <c r="N776" s="85"/>
      <c r="O776" s="85"/>
      <c r="P776" s="85"/>
      <c r="Q776" s="85"/>
      <c r="R776" s="85"/>
      <c r="S776" s="97"/>
      <c r="T776" s="85"/>
      <c r="U776" s="85"/>
      <c r="V776" s="85"/>
      <c r="W776" s="85"/>
      <c r="X776" s="85"/>
      <c r="Y776" s="104"/>
      <c r="Z776" s="104"/>
      <c r="AA776" s="104"/>
      <c r="AB776" s="85"/>
      <c r="AC776" s="98"/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</row>
    <row r="777" spans="1:39" x14ac:dyDescent="0.25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96"/>
      <c r="L777" s="85"/>
      <c r="M777" s="85"/>
      <c r="N777" s="85"/>
      <c r="O777" s="85"/>
      <c r="P777" s="85"/>
      <c r="Q777" s="85"/>
      <c r="R777" s="85"/>
      <c r="S777" s="97"/>
      <c r="T777" s="85"/>
      <c r="U777" s="85"/>
      <c r="V777" s="85"/>
      <c r="W777" s="85"/>
      <c r="X777" s="85"/>
      <c r="Y777" s="104"/>
      <c r="Z777" s="104"/>
      <c r="AA777" s="104"/>
      <c r="AB777" s="85"/>
      <c r="AC777" s="98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</row>
    <row r="778" spans="1:39" x14ac:dyDescent="0.25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96"/>
      <c r="L778" s="85"/>
      <c r="M778" s="85"/>
      <c r="N778" s="85"/>
      <c r="O778" s="85"/>
      <c r="P778" s="85"/>
      <c r="Q778" s="85"/>
      <c r="R778" s="85"/>
      <c r="S778" s="97"/>
      <c r="T778" s="85"/>
      <c r="U778" s="85"/>
      <c r="V778" s="85"/>
      <c r="W778" s="85"/>
      <c r="X778" s="85"/>
      <c r="Y778" s="104"/>
      <c r="Z778" s="104"/>
      <c r="AA778" s="104"/>
      <c r="AB778" s="85"/>
      <c r="AC778" s="98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</row>
    <row r="779" spans="1:39" x14ac:dyDescent="0.25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96"/>
      <c r="L779" s="85"/>
      <c r="M779" s="85"/>
      <c r="N779" s="85"/>
      <c r="O779" s="85"/>
      <c r="P779" s="85"/>
      <c r="Q779" s="85"/>
      <c r="R779" s="85"/>
      <c r="S779" s="97"/>
      <c r="T779" s="85"/>
      <c r="U779" s="85"/>
      <c r="V779" s="85"/>
      <c r="W779" s="85"/>
      <c r="X779" s="85"/>
      <c r="Y779" s="104"/>
      <c r="Z779" s="104"/>
      <c r="AA779" s="104"/>
      <c r="AB779" s="85"/>
      <c r="AC779" s="98"/>
      <c r="AD779" s="85"/>
      <c r="AE779" s="85"/>
      <c r="AF779" s="85"/>
      <c r="AG779" s="85"/>
      <c r="AH779" s="85"/>
      <c r="AI779" s="85"/>
      <c r="AJ779" s="85"/>
      <c r="AK779" s="85"/>
      <c r="AL779" s="85"/>
      <c r="AM779" s="85"/>
    </row>
    <row r="780" spans="1:39" x14ac:dyDescent="0.25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96"/>
      <c r="L780" s="85"/>
      <c r="M780" s="85"/>
      <c r="N780" s="85"/>
      <c r="O780" s="85"/>
      <c r="P780" s="85"/>
      <c r="Q780" s="85"/>
      <c r="R780" s="85"/>
      <c r="S780" s="97"/>
      <c r="T780" s="85"/>
      <c r="U780" s="85"/>
      <c r="V780" s="85"/>
      <c r="W780" s="85"/>
      <c r="X780" s="85"/>
      <c r="Y780" s="104"/>
      <c r="Z780" s="104"/>
      <c r="AA780" s="104"/>
      <c r="AB780" s="85"/>
      <c r="AC780" s="98"/>
      <c r="AD780" s="85"/>
      <c r="AE780" s="85"/>
      <c r="AF780" s="85"/>
      <c r="AG780" s="85"/>
      <c r="AH780" s="85"/>
      <c r="AI780" s="85"/>
      <c r="AJ780" s="85"/>
      <c r="AK780" s="85"/>
      <c r="AL780" s="85"/>
      <c r="AM780" s="85"/>
    </row>
    <row r="781" spans="1:39" x14ac:dyDescent="0.25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96"/>
      <c r="L781" s="85"/>
      <c r="M781" s="85"/>
      <c r="N781" s="85"/>
      <c r="O781" s="85"/>
      <c r="P781" s="85"/>
      <c r="Q781" s="85"/>
      <c r="R781" s="85"/>
      <c r="S781" s="97"/>
      <c r="T781" s="85"/>
      <c r="U781" s="85"/>
      <c r="V781" s="85"/>
      <c r="W781" s="85"/>
      <c r="X781" s="85"/>
      <c r="Y781" s="104"/>
      <c r="Z781" s="104"/>
      <c r="AA781" s="104"/>
      <c r="AB781" s="85"/>
      <c r="AC781" s="98"/>
      <c r="AD781" s="85"/>
      <c r="AE781" s="85"/>
      <c r="AF781" s="85"/>
      <c r="AG781" s="85"/>
      <c r="AH781" s="85"/>
      <c r="AI781" s="85"/>
      <c r="AJ781" s="85"/>
      <c r="AK781" s="85"/>
      <c r="AL781" s="85"/>
      <c r="AM781" s="85"/>
    </row>
    <row r="782" spans="1:39" x14ac:dyDescent="0.25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96"/>
      <c r="L782" s="85"/>
      <c r="M782" s="85"/>
      <c r="N782" s="85"/>
      <c r="O782" s="85"/>
      <c r="P782" s="85"/>
      <c r="Q782" s="85"/>
      <c r="R782" s="85"/>
      <c r="S782" s="97"/>
      <c r="T782" s="85"/>
      <c r="U782" s="85"/>
      <c r="V782" s="85"/>
      <c r="W782" s="85"/>
      <c r="X782" s="85"/>
      <c r="Y782" s="104"/>
      <c r="Z782" s="104"/>
      <c r="AA782" s="104"/>
      <c r="AB782" s="85"/>
      <c r="AC782" s="98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</row>
    <row r="783" spans="1:39" x14ac:dyDescent="0.25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96"/>
      <c r="L783" s="85"/>
      <c r="M783" s="85"/>
      <c r="N783" s="85"/>
      <c r="O783" s="85"/>
      <c r="P783" s="85"/>
      <c r="Q783" s="85"/>
      <c r="R783" s="85"/>
      <c r="S783" s="97"/>
      <c r="T783" s="85"/>
      <c r="U783" s="85"/>
      <c r="V783" s="85"/>
      <c r="W783" s="85"/>
      <c r="X783" s="85"/>
      <c r="Y783" s="104"/>
      <c r="Z783" s="104"/>
      <c r="AA783" s="104"/>
      <c r="AB783" s="85"/>
      <c r="AC783" s="98"/>
      <c r="AD783" s="85"/>
      <c r="AE783" s="85"/>
      <c r="AF783" s="85"/>
      <c r="AG783" s="85"/>
      <c r="AH783" s="85"/>
      <c r="AI783" s="85"/>
      <c r="AJ783" s="85"/>
      <c r="AK783" s="85"/>
      <c r="AL783" s="85"/>
      <c r="AM783" s="85"/>
    </row>
    <row r="784" spans="1:39" x14ac:dyDescent="0.25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96"/>
      <c r="L784" s="85"/>
      <c r="M784" s="85"/>
      <c r="N784" s="85"/>
      <c r="O784" s="85"/>
      <c r="P784" s="85"/>
      <c r="Q784" s="85"/>
      <c r="R784" s="85"/>
      <c r="S784" s="97"/>
      <c r="T784" s="85"/>
      <c r="U784" s="85"/>
      <c r="V784" s="85"/>
      <c r="W784" s="85"/>
      <c r="X784" s="85"/>
      <c r="Y784" s="104"/>
      <c r="Z784" s="104"/>
      <c r="AA784" s="104"/>
      <c r="AB784" s="85"/>
      <c r="AC784" s="98"/>
      <c r="AD784" s="85"/>
      <c r="AE784" s="85"/>
      <c r="AF784" s="85"/>
      <c r="AG784" s="85"/>
      <c r="AH784" s="85"/>
      <c r="AI784" s="85"/>
      <c r="AJ784" s="85"/>
      <c r="AK784" s="85"/>
      <c r="AL784" s="85"/>
      <c r="AM784" s="85"/>
    </row>
    <row r="785" spans="1:39" x14ac:dyDescent="0.25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96"/>
      <c r="L785" s="85"/>
      <c r="M785" s="85"/>
      <c r="N785" s="85"/>
      <c r="O785" s="85"/>
      <c r="P785" s="85"/>
      <c r="Q785" s="85"/>
      <c r="R785" s="85"/>
      <c r="S785" s="97"/>
      <c r="T785" s="85"/>
      <c r="U785" s="85"/>
      <c r="V785" s="85"/>
      <c r="W785" s="85"/>
      <c r="X785" s="85"/>
      <c r="Y785" s="104"/>
      <c r="Z785" s="104"/>
      <c r="AA785" s="104"/>
      <c r="AB785" s="85"/>
      <c r="AC785" s="98"/>
      <c r="AD785" s="85"/>
      <c r="AE785" s="85"/>
      <c r="AF785" s="85"/>
      <c r="AG785" s="85"/>
      <c r="AH785" s="85"/>
      <c r="AI785" s="85"/>
      <c r="AJ785" s="85"/>
      <c r="AK785" s="85"/>
      <c r="AL785" s="85"/>
      <c r="AM785" s="85"/>
    </row>
    <row r="786" spans="1:39" x14ac:dyDescent="0.25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96"/>
      <c r="L786" s="85"/>
      <c r="M786" s="85"/>
      <c r="N786" s="85"/>
      <c r="O786" s="85"/>
      <c r="P786" s="85"/>
      <c r="Q786" s="85"/>
      <c r="R786" s="85"/>
      <c r="S786" s="97"/>
      <c r="T786" s="85"/>
      <c r="U786" s="85"/>
      <c r="V786" s="85"/>
      <c r="W786" s="85"/>
      <c r="X786" s="85"/>
      <c r="Y786" s="104"/>
      <c r="Z786" s="104"/>
      <c r="AA786" s="104"/>
      <c r="AB786" s="85"/>
      <c r="AC786" s="98"/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</row>
    <row r="787" spans="1:39" x14ac:dyDescent="0.25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96"/>
      <c r="L787" s="85"/>
      <c r="M787" s="85"/>
      <c r="N787" s="85"/>
      <c r="O787" s="85"/>
      <c r="P787" s="85"/>
      <c r="Q787" s="85"/>
      <c r="R787" s="85"/>
      <c r="S787" s="97"/>
      <c r="T787" s="85"/>
      <c r="U787" s="85"/>
      <c r="V787" s="85"/>
      <c r="W787" s="85"/>
      <c r="X787" s="85"/>
      <c r="Y787" s="104"/>
      <c r="Z787" s="104"/>
      <c r="AA787" s="104"/>
      <c r="AB787" s="85"/>
      <c r="AC787" s="98"/>
      <c r="AD787" s="85"/>
      <c r="AE787" s="85"/>
      <c r="AF787" s="85"/>
      <c r="AG787" s="85"/>
      <c r="AH787" s="85"/>
      <c r="AI787" s="85"/>
      <c r="AJ787" s="85"/>
      <c r="AK787" s="85"/>
      <c r="AL787" s="85"/>
      <c r="AM787" s="85"/>
    </row>
    <row r="788" spans="1:39" x14ac:dyDescent="0.25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96"/>
      <c r="L788" s="85"/>
      <c r="M788" s="85"/>
      <c r="N788" s="85"/>
      <c r="O788" s="85"/>
      <c r="P788" s="85"/>
      <c r="Q788" s="85"/>
      <c r="R788" s="85"/>
      <c r="S788" s="97"/>
      <c r="T788" s="85"/>
      <c r="U788" s="85"/>
      <c r="V788" s="85"/>
      <c r="W788" s="85"/>
      <c r="X788" s="85"/>
      <c r="Y788" s="104"/>
      <c r="Z788" s="104"/>
      <c r="AA788" s="104"/>
      <c r="AB788" s="85"/>
      <c r="AC788" s="98"/>
      <c r="AD788" s="85"/>
      <c r="AE788" s="85"/>
      <c r="AF788" s="85"/>
      <c r="AG788" s="85"/>
      <c r="AH788" s="85"/>
      <c r="AI788" s="85"/>
      <c r="AJ788" s="85"/>
      <c r="AK788" s="85"/>
      <c r="AL788" s="85"/>
      <c r="AM788" s="85"/>
    </row>
    <row r="789" spans="1:39" x14ac:dyDescent="0.25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96"/>
      <c r="L789" s="85"/>
      <c r="M789" s="85"/>
      <c r="N789" s="85"/>
      <c r="O789" s="85"/>
      <c r="P789" s="85"/>
      <c r="Q789" s="85"/>
      <c r="R789" s="85"/>
      <c r="S789" s="97"/>
      <c r="T789" s="85"/>
      <c r="U789" s="85"/>
      <c r="V789" s="85"/>
      <c r="W789" s="85"/>
      <c r="X789" s="85"/>
      <c r="Y789" s="104"/>
      <c r="Z789" s="104"/>
      <c r="AA789" s="104"/>
      <c r="AB789" s="85"/>
      <c r="AC789" s="98"/>
      <c r="AD789" s="85"/>
      <c r="AE789" s="85"/>
      <c r="AF789" s="85"/>
      <c r="AG789" s="85"/>
      <c r="AH789" s="85"/>
      <c r="AI789" s="85"/>
      <c r="AJ789" s="85"/>
      <c r="AK789" s="85"/>
      <c r="AL789" s="85"/>
      <c r="AM789" s="85"/>
    </row>
    <row r="790" spans="1:39" x14ac:dyDescent="0.25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96"/>
      <c r="L790" s="85"/>
      <c r="M790" s="85"/>
      <c r="N790" s="85"/>
      <c r="O790" s="85"/>
      <c r="P790" s="85"/>
      <c r="Q790" s="85"/>
      <c r="R790" s="85"/>
      <c r="S790" s="97"/>
      <c r="T790" s="85"/>
      <c r="U790" s="85"/>
      <c r="V790" s="85"/>
      <c r="W790" s="85"/>
      <c r="X790" s="85"/>
      <c r="Y790" s="104"/>
      <c r="Z790" s="104"/>
      <c r="AA790" s="104"/>
      <c r="AB790" s="85"/>
      <c r="AC790" s="98"/>
      <c r="AD790" s="85"/>
      <c r="AE790" s="85"/>
      <c r="AF790" s="85"/>
      <c r="AG790" s="85"/>
      <c r="AH790" s="85"/>
      <c r="AI790" s="85"/>
      <c r="AJ790" s="85"/>
      <c r="AK790" s="85"/>
      <c r="AL790" s="85"/>
      <c r="AM790" s="85"/>
    </row>
    <row r="791" spans="1:39" x14ac:dyDescent="0.25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96"/>
      <c r="L791" s="85"/>
      <c r="M791" s="85"/>
      <c r="N791" s="85"/>
      <c r="O791" s="85"/>
      <c r="P791" s="85"/>
      <c r="Q791" s="85"/>
      <c r="R791" s="85"/>
      <c r="S791" s="97"/>
      <c r="T791" s="85"/>
      <c r="U791" s="85"/>
      <c r="V791" s="85"/>
      <c r="W791" s="85"/>
      <c r="X791" s="85"/>
      <c r="Y791" s="104"/>
      <c r="Z791" s="104"/>
      <c r="AA791" s="104"/>
      <c r="AB791" s="85"/>
      <c r="AC791" s="98"/>
      <c r="AD791" s="85"/>
      <c r="AE791" s="85"/>
      <c r="AF791" s="85"/>
      <c r="AG791" s="85"/>
      <c r="AH791" s="85"/>
      <c r="AI791" s="85"/>
      <c r="AJ791" s="85"/>
      <c r="AK791" s="85"/>
      <c r="AL791" s="85"/>
      <c r="AM791" s="85"/>
    </row>
    <row r="792" spans="1:39" x14ac:dyDescent="0.25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96"/>
      <c r="L792" s="85"/>
      <c r="M792" s="85"/>
      <c r="N792" s="85"/>
      <c r="O792" s="85"/>
      <c r="P792" s="85"/>
      <c r="Q792" s="85"/>
      <c r="R792" s="85"/>
      <c r="S792" s="97"/>
      <c r="T792" s="85"/>
      <c r="U792" s="85"/>
      <c r="V792" s="85"/>
      <c r="W792" s="85"/>
      <c r="X792" s="85"/>
      <c r="Y792" s="104"/>
      <c r="Z792" s="104"/>
      <c r="AA792" s="104"/>
      <c r="AB792" s="85"/>
      <c r="AC792" s="98"/>
      <c r="AD792" s="85"/>
      <c r="AE792" s="85"/>
      <c r="AF792" s="85"/>
      <c r="AG792" s="85"/>
      <c r="AH792" s="85"/>
      <c r="AI792" s="85"/>
      <c r="AJ792" s="85"/>
      <c r="AK792" s="85"/>
      <c r="AL792" s="85"/>
      <c r="AM792" s="85"/>
    </row>
    <row r="793" spans="1:39" x14ac:dyDescent="0.25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96"/>
      <c r="L793" s="85"/>
      <c r="M793" s="85"/>
      <c r="N793" s="85"/>
      <c r="O793" s="85"/>
      <c r="P793" s="85"/>
      <c r="Q793" s="85"/>
      <c r="R793" s="85"/>
      <c r="S793" s="97"/>
      <c r="T793" s="85"/>
      <c r="U793" s="85"/>
      <c r="V793" s="85"/>
      <c r="W793" s="85"/>
      <c r="X793" s="85"/>
      <c r="Y793" s="104"/>
      <c r="Z793" s="104"/>
      <c r="AA793" s="104"/>
      <c r="AB793" s="85"/>
      <c r="AC793" s="98"/>
      <c r="AD793" s="85"/>
      <c r="AE793" s="85"/>
      <c r="AF793" s="85"/>
      <c r="AG793" s="85"/>
      <c r="AH793" s="85"/>
      <c r="AI793" s="85"/>
      <c r="AJ793" s="85"/>
      <c r="AK793" s="85"/>
      <c r="AL793" s="85"/>
      <c r="AM793" s="85"/>
    </row>
    <row r="794" spans="1:39" x14ac:dyDescent="0.25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96"/>
      <c r="L794" s="85"/>
      <c r="M794" s="85"/>
      <c r="N794" s="85"/>
      <c r="O794" s="85"/>
      <c r="P794" s="85"/>
      <c r="Q794" s="85"/>
      <c r="R794" s="85"/>
      <c r="S794" s="97"/>
      <c r="T794" s="85"/>
      <c r="U794" s="85"/>
      <c r="V794" s="85"/>
      <c r="W794" s="85"/>
      <c r="X794" s="85"/>
      <c r="Y794" s="104"/>
      <c r="Z794" s="104"/>
      <c r="AA794" s="104"/>
      <c r="AB794" s="85"/>
      <c r="AC794" s="98"/>
      <c r="AD794" s="85"/>
      <c r="AE794" s="85"/>
      <c r="AF794" s="85"/>
      <c r="AG794" s="85"/>
      <c r="AH794" s="85"/>
      <c r="AI794" s="85"/>
      <c r="AJ794" s="85"/>
      <c r="AK794" s="85"/>
      <c r="AL794" s="85"/>
      <c r="AM794" s="85"/>
    </row>
    <row r="795" spans="1:39" x14ac:dyDescent="0.25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96"/>
      <c r="L795" s="85"/>
      <c r="M795" s="85"/>
      <c r="N795" s="85"/>
      <c r="O795" s="85"/>
      <c r="P795" s="85"/>
      <c r="Q795" s="85"/>
      <c r="R795" s="85"/>
      <c r="S795" s="97"/>
      <c r="T795" s="85"/>
      <c r="U795" s="85"/>
      <c r="V795" s="85"/>
      <c r="W795" s="85"/>
      <c r="X795" s="85"/>
      <c r="Y795" s="104"/>
      <c r="Z795" s="104"/>
      <c r="AA795" s="104"/>
      <c r="AB795" s="85"/>
      <c r="AC795" s="98"/>
      <c r="AD795" s="85"/>
      <c r="AE795" s="85"/>
      <c r="AF795" s="85"/>
      <c r="AG795" s="85"/>
      <c r="AH795" s="85"/>
      <c r="AI795" s="85"/>
      <c r="AJ795" s="85"/>
      <c r="AK795" s="85"/>
      <c r="AL795" s="85"/>
      <c r="AM795" s="85"/>
    </row>
    <row r="796" spans="1:39" x14ac:dyDescent="0.25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96"/>
      <c r="L796" s="85"/>
      <c r="M796" s="85"/>
      <c r="N796" s="85"/>
      <c r="O796" s="85"/>
      <c r="P796" s="85"/>
      <c r="Q796" s="85"/>
      <c r="R796" s="85"/>
      <c r="S796" s="97"/>
      <c r="T796" s="85"/>
      <c r="U796" s="85"/>
      <c r="V796" s="85"/>
      <c r="W796" s="85"/>
      <c r="X796" s="85"/>
      <c r="Y796" s="104"/>
      <c r="Z796" s="104"/>
      <c r="AA796" s="104"/>
      <c r="AB796" s="85"/>
      <c r="AC796" s="98"/>
      <c r="AD796" s="85"/>
      <c r="AE796" s="85"/>
      <c r="AF796" s="85"/>
      <c r="AG796" s="85"/>
      <c r="AH796" s="85"/>
      <c r="AI796" s="85"/>
      <c r="AJ796" s="85"/>
      <c r="AK796" s="85"/>
      <c r="AL796" s="85"/>
      <c r="AM796" s="85"/>
    </row>
    <row r="797" spans="1:39" x14ac:dyDescent="0.25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96"/>
      <c r="L797" s="85"/>
      <c r="M797" s="85"/>
      <c r="N797" s="85"/>
      <c r="O797" s="85"/>
      <c r="P797" s="85"/>
      <c r="Q797" s="85"/>
      <c r="R797" s="85"/>
      <c r="S797" s="97"/>
      <c r="T797" s="85"/>
      <c r="U797" s="85"/>
      <c r="V797" s="85"/>
      <c r="W797" s="85"/>
      <c r="X797" s="85"/>
      <c r="Y797" s="104"/>
      <c r="Z797" s="104"/>
      <c r="AA797" s="104"/>
      <c r="AB797" s="85"/>
      <c r="AC797" s="98"/>
      <c r="AD797" s="85"/>
      <c r="AE797" s="85"/>
      <c r="AF797" s="85"/>
      <c r="AG797" s="85"/>
      <c r="AH797" s="85"/>
      <c r="AI797" s="85"/>
      <c r="AJ797" s="85"/>
      <c r="AK797" s="85"/>
      <c r="AL797" s="85"/>
      <c r="AM797" s="85"/>
    </row>
    <row r="798" spans="1:39" x14ac:dyDescent="0.25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96"/>
      <c r="L798" s="85"/>
      <c r="M798" s="85"/>
      <c r="N798" s="85"/>
      <c r="O798" s="85"/>
      <c r="P798" s="85"/>
      <c r="Q798" s="85"/>
      <c r="R798" s="85"/>
      <c r="S798" s="97"/>
      <c r="T798" s="85"/>
      <c r="U798" s="85"/>
      <c r="V798" s="85"/>
      <c r="W798" s="85"/>
      <c r="X798" s="85"/>
      <c r="Y798" s="104"/>
      <c r="Z798" s="104"/>
      <c r="AA798" s="104"/>
      <c r="AB798" s="85"/>
      <c r="AC798" s="98"/>
      <c r="AD798" s="85"/>
      <c r="AE798" s="85"/>
      <c r="AF798" s="85"/>
      <c r="AG798" s="85"/>
      <c r="AH798" s="85"/>
      <c r="AI798" s="85"/>
      <c r="AJ798" s="85"/>
      <c r="AK798" s="85"/>
      <c r="AL798" s="85"/>
      <c r="AM798" s="85"/>
    </row>
    <row r="799" spans="1:39" x14ac:dyDescent="0.25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96"/>
      <c r="L799" s="85"/>
      <c r="M799" s="85"/>
      <c r="N799" s="85"/>
      <c r="O799" s="85"/>
      <c r="P799" s="85"/>
      <c r="Q799" s="85"/>
      <c r="R799" s="85"/>
      <c r="S799" s="97"/>
      <c r="T799" s="85"/>
      <c r="U799" s="85"/>
      <c r="V799" s="85"/>
      <c r="W799" s="85"/>
      <c r="X799" s="85"/>
      <c r="Y799" s="104"/>
      <c r="Z799" s="104"/>
      <c r="AA799" s="104"/>
      <c r="AB799" s="85"/>
      <c r="AC799" s="98"/>
      <c r="AD799" s="85"/>
      <c r="AE799" s="85"/>
      <c r="AF799" s="85"/>
      <c r="AG799" s="85"/>
      <c r="AH799" s="85"/>
      <c r="AI799" s="85"/>
      <c r="AJ799" s="85"/>
      <c r="AK799" s="85"/>
      <c r="AL799" s="85"/>
      <c r="AM799" s="85"/>
    </row>
    <row r="800" spans="1:39" x14ac:dyDescent="0.25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96"/>
      <c r="L800" s="85"/>
      <c r="M800" s="85"/>
      <c r="N800" s="85"/>
      <c r="O800" s="85"/>
      <c r="P800" s="85"/>
      <c r="Q800" s="85"/>
      <c r="R800" s="85"/>
      <c r="S800" s="97"/>
      <c r="T800" s="85"/>
      <c r="U800" s="85"/>
      <c r="V800" s="85"/>
      <c r="W800" s="85"/>
      <c r="X800" s="85"/>
      <c r="Y800" s="104"/>
      <c r="Z800" s="104"/>
      <c r="AA800" s="104"/>
      <c r="AB800" s="85"/>
      <c r="AC800" s="98"/>
      <c r="AD800" s="85"/>
      <c r="AE800" s="85"/>
      <c r="AF800" s="85"/>
      <c r="AG800" s="85"/>
      <c r="AH800" s="85"/>
      <c r="AI800" s="85"/>
      <c r="AJ800" s="85"/>
      <c r="AK800" s="85"/>
      <c r="AL800" s="85"/>
      <c r="AM800" s="85"/>
    </row>
    <row r="801" spans="1:39" x14ac:dyDescent="0.25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96"/>
      <c r="L801" s="85"/>
      <c r="M801" s="85"/>
      <c r="N801" s="85"/>
      <c r="O801" s="85"/>
      <c r="P801" s="85"/>
      <c r="Q801" s="85"/>
      <c r="R801" s="85"/>
      <c r="S801" s="97"/>
      <c r="T801" s="85"/>
      <c r="U801" s="85"/>
      <c r="V801" s="85"/>
      <c r="W801" s="85"/>
      <c r="X801" s="85"/>
      <c r="Y801" s="104"/>
      <c r="Z801" s="104"/>
      <c r="AA801" s="104"/>
      <c r="AB801" s="85"/>
      <c r="AC801" s="98"/>
      <c r="AD801" s="85"/>
      <c r="AE801" s="85"/>
      <c r="AF801" s="85"/>
      <c r="AG801" s="85"/>
      <c r="AH801" s="85"/>
      <c r="AI801" s="85"/>
      <c r="AJ801" s="85"/>
      <c r="AK801" s="85"/>
      <c r="AL801" s="85"/>
      <c r="AM801" s="85"/>
    </row>
    <row r="802" spans="1:39" x14ac:dyDescent="0.25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96"/>
      <c r="L802" s="85"/>
      <c r="M802" s="85"/>
      <c r="N802" s="85"/>
      <c r="O802" s="85"/>
      <c r="P802" s="85"/>
      <c r="Q802" s="85"/>
      <c r="R802" s="85"/>
      <c r="S802" s="97"/>
      <c r="T802" s="85"/>
      <c r="U802" s="85"/>
      <c r="V802" s="85"/>
      <c r="W802" s="85"/>
      <c r="X802" s="85"/>
      <c r="Y802" s="104"/>
      <c r="Z802" s="104"/>
      <c r="AA802" s="104"/>
      <c r="AB802" s="85"/>
      <c r="AC802" s="98"/>
      <c r="AD802" s="85"/>
      <c r="AE802" s="85"/>
      <c r="AF802" s="85"/>
      <c r="AG802" s="85"/>
      <c r="AH802" s="85"/>
      <c r="AI802" s="85"/>
      <c r="AJ802" s="85"/>
      <c r="AK802" s="85"/>
      <c r="AL802" s="85"/>
      <c r="AM802" s="85"/>
    </row>
    <row r="803" spans="1:39" x14ac:dyDescent="0.25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96"/>
      <c r="L803" s="85"/>
      <c r="M803" s="85"/>
      <c r="N803" s="85"/>
      <c r="O803" s="85"/>
      <c r="P803" s="85"/>
      <c r="Q803" s="85"/>
      <c r="R803" s="85"/>
      <c r="S803" s="97"/>
      <c r="T803" s="85"/>
      <c r="U803" s="85"/>
      <c r="V803" s="85"/>
      <c r="W803" s="85"/>
      <c r="X803" s="85"/>
      <c r="Y803" s="104"/>
      <c r="Z803" s="104"/>
      <c r="AA803" s="104"/>
      <c r="AB803" s="85"/>
      <c r="AC803" s="98"/>
      <c r="AD803" s="85"/>
      <c r="AE803" s="85"/>
      <c r="AF803" s="85"/>
      <c r="AG803" s="85"/>
      <c r="AH803" s="85"/>
      <c r="AI803" s="85"/>
      <c r="AJ803" s="85"/>
      <c r="AK803" s="85"/>
      <c r="AL803" s="85"/>
      <c r="AM803" s="85"/>
    </row>
    <row r="804" spans="1:39" x14ac:dyDescent="0.25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96"/>
      <c r="L804" s="85"/>
      <c r="M804" s="85"/>
      <c r="N804" s="85"/>
      <c r="O804" s="85"/>
      <c r="P804" s="85"/>
      <c r="Q804" s="85"/>
      <c r="R804" s="85"/>
      <c r="S804" s="97"/>
      <c r="T804" s="85"/>
      <c r="U804" s="85"/>
      <c r="V804" s="85"/>
      <c r="W804" s="85"/>
      <c r="X804" s="85"/>
      <c r="Y804" s="104"/>
      <c r="Z804" s="104"/>
      <c r="AA804" s="104"/>
      <c r="AB804" s="85"/>
      <c r="AC804" s="98"/>
      <c r="AD804" s="85"/>
      <c r="AE804" s="85"/>
      <c r="AF804" s="85"/>
      <c r="AG804" s="85"/>
      <c r="AH804" s="85"/>
      <c r="AI804" s="85"/>
      <c r="AJ804" s="85"/>
      <c r="AK804" s="85"/>
      <c r="AL804" s="85"/>
      <c r="AM804" s="85"/>
    </row>
    <row r="805" spans="1:39" x14ac:dyDescent="0.25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96"/>
      <c r="L805" s="85"/>
      <c r="M805" s="85"/>
      <c r="N805" s="85"/>
      <c r="O805" s="85"/>
      <c r="P805" s="85"/>
      <c r="Q805" s="85"/>
      <c r="R805" s="85"/>
      <c r="S805" s="97"/>
      <c r="T805" s="85"/>
      <c r="U805" s="85"/>
      <c r="V805" s="85"/>
      <c r="W805" s="85"/>
      <c r="X805" s="85"/>
      <c r="Y805" s="104"/>
      <c r="Z805" s="104"/>
      <c r="AA805" s="104"/>
      <c r="AB805" s="85"/>
      <c r="AC805" s="98"/>
      <c r="AD805" s="85"/>
      <c r="AE805" s="85"/>
      <c r="AF805" s="85"/>
      <c r="AG805" s="85"/>
      <c r="AH805" s="85"/>
      <c r="AI805" s="85"/>
      <c r="AJ805" s="85"/>
      <c r="AK805" s="85"/>
      <c r="AL805" s="85"/>
      <c r="AM805" s="85"/>
    </row>
    <row r="806" spans="1:39" x14ac:dyDescent="0.25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96"/>
      <c r="L806" s="85"/>
      <c r="M806" s="85"/>
      <c r="N806" s="85"/>
      <c r="O806" s="85"/>
      <c r="P806" s="85"/>
      <c r="Q806" s="85"/>
      <c r="R806" s="85"/>
      <c r="S806" s="97"/>
      <c r="T806" s="85"/>
      <c r="U806" s="85"/>
      <c r="V806" s="85"/>
      <c r="W806" s="85"/>
      <c r="X806" s="85"/>
      <c r="Y806" s="104"/>
      <c r="Z806" s="104"/>
      <c r="AA806" s="104"/>
      <c r="AB806" s="85"/>
      <c r="AC806" s="98"/>
      <c r="AD806" s="85"/>
      <c r="AE806" s="85"/>
      <c r="AF806" s="85"/>
      <c r="AG806" s="85"/>
      <c r="AH806" s="85"/>
      <c r="AI806" s="85"/>
      <c r="AJ806" s="85"/>
      <c r="AK806" s="85"/>
      <c r="AL806" s="85"/>
      <c r="AM806" s="85"/>
    </row>
    <row r="807" spans="1:39" x14ac:dyDescent="0.25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96"/>
      <c r="L807" s="85"/>
      <c r="M807" s="85"/>
      <c r="N807" s="85"/>
      <c r="O807" s="85"/>
      <c r="P807" s="85"/>
      <c r="Q807" s="85"/>
      <c r="R807" s="85"/>
      <c r="S807" s="97"/>
      <c r="T807" s="85"/>
      <c r="U807" s="85"/>
      <c r="V807" s="85"/>
      <c r="W807" s="85"/>
      <c r="X807" s="85"/>
      <c r="Y807" s="104"/>
      <c r="Z807" s="104"/>
      <c r="AA807" s="104"/>
      <c r="AB807" s="85"/>
      <c r="AC807" s="98"/>
      <c r="AD807" s="85"/>
      <c r="AE807" s="85"/>
      <c r="AF807" s="85"/>
      <c r="AG807" s="85"/>
      <c r="AH807" s="85"/>
      <c r="AI807" s="85"/>
      <c r="AJ807" s="85"/>
      <c r="AK807" s="85"/>
      <c r="AL807" s="85"/>
      <c r="AM807" s="85"/>
    </row>
    <row r="808" spans="1:39" x14ac:dyDescent="0.25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96"/>
      <c r="L808" s="85"/>
      <c r="M808" s="85"/>
      <c r="N808" s="85"/>
      <c r="O808" s="85"/>
      <c r="P808" s="85"/>
      <c r="Q808" s="85"/>
      <c r="R808" s="85"/>
      <c r="S808" s="97"/>
      <c r="T808" s="85"/>
      <c r="U808" s="85"/>
      <c r="V808" s="85"/>
      <c r="W808" s="85"/>
      <c r="X808" s="85"/>
      <c r="Y808" s="104"/>
      <c r="Z808" s="104"/>
      <c r="AA808" s="104"/>
      <c r="AB808" s="85"/>
      <c r="AC808" s="98"/>
      <c r="AD808" s="85"/>
      <c r="AE808" s="85"/>
      <c r="AF808" s="85"/>
      <c r="AG808" s="85"/>
      <c r="AH808" s="85"/>
      <c r="AI808" s="85"/>
      <c r="AJ808" s="85"/>
      <c r="AK808" s="85"/>
      <c r="AL808" s="85"/>
      <c r="AM808" s="85"/>
    </row>
    <row r="809" spans="1:39" x14ac:dyDescent="0.25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96"/>
      <c r="L809" s="85"/>
      <c r="M809" s="85"/>
      <c r="N809" s="85"/>
      <c r="O809" s="85"/>
      <c r="P809" s="85"/>
      <c r="Q809" s="85"/>
      <c r="R809" s="85"/>
      <c r="S809" s="97"/>
      <c r="T809" s="85"/>
      <c r="U809" s="85"/>
      <c r="V809" s="85"/>
      <c r="W809" s="85"/>
      <c r="X809" s="85"/>
      <c r="Y809" s="104"/>
      <c r="Z809" s="104"/>
      <c r="AA809" s="104"/>
      <c r="AB809" s="85"/>
      <c r="AC809" s="98"/>
      <c r="AD809" s="85"/>
      <c r="AE809" s="85"/>
      <c r="AF809" s="85"/>
      <c r="AG809" s="85"/>
      <c r="AH809" s="85"/>
      <c r="AI809" s="85"/>
      <c r="AJ809" s="85"/>
      <c r="AK809" s="85"/>
      <c r="AL809" s="85"/>
      <c r="AM809" s="85"/>
    </row>
    <row r="810" spans="1:39" x14ac:dyDescent="0.25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96"/>
      <c r="L810" s="85"/>
      <c r="M810" s="85"/>
      <c r="N810" s="85"/>
      <c r="O810" s="85"/>
      <c r="P810" s="85"/>
      <c r="Q810" s="85"/>
      <c r="R810" s="85"/>
      <c r="S810" s="97"/>
      <c r="T810" s="85"/>
      <c r="U810" s="85"/>
      <c r="V810" s="85"/>
      <c r="W810" s="85"/>
      <c r="X810" s="85"/>
      <c r="Y810" s="104"/>
      <c r="Z810" s="104"/>
      <c r="AA810" s="104"/>
      <c r="AB810" s="85"/>
      <c r="AC810" s="98"/>
      <c r="AD810" s="85"/>
      <c r="AE810" s="85"/>
      <c r="AF810" s="85"/>
      <c r="AG810" s="85"/>
      <c r="AH810" s="85"/>
      <c r="AI810" s="85"/>
      <c r="AJ810" s="85"/>
      <c r="AK810" s="85"/>
      <c r="AL810" s="85"/>
      <c r="AM810" s="85"/>
    </row>
    <row r="811" spans="1:39" x14ac:dyDescent="0.25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96"/>
      <c r="L811" s="85"/>
      <c r="M811" s="85"/>
      <c r="N811" s="85"/>
      <c r="O811" s="85"/>
      <c r="P811" s="85"/>
      <c r="Q811" s="85"/>
      <c r="R811" s="85"/>
      <c r="S811" s="97"/>
      <c r="T811" s="85"/>
      <c r="U811" s="85"/>
      <c r="V811" s="85"/>
      <c r="W811" s="85"/>
      <c r="X811" s="85"/>
      <c r="Y811" s="104"/>
      <c r="Z811" s="104"/>
      <c r="AA811" s="104"/>
      <c r="AB811" s="85"/>
      <c r="AC811" s="98"/>
      <c r="AD811" s="85"/>
      <c r="AE811" s="85"/>
      <c r="AF811" s="85"/>
      <c r="AG811" s="85"/>
      <c r="AH811" s="85"/>
      <c r="AI811" s="85"/>
      <c r="AJ811" s="85"/>
      <c r="AK811" s="85"/>
      <c r="AL811" s="85"/>
      <c r="AM811" s="85"/>
    </row>
    <row r="812" spans="1:39" x14ac:dyDescent="0.25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96"/>
      <c r="L812" s="85"/>
      <c r="M812" s="85"/>
      <c r="N812" s="85"/>
      <c r="O812" s="85"/>
      <c r="P812" s="85"/>
      <c r="Q812" s="85"/>
      <c r="R812" s="85"/>
      <c r="S812" s="97"/>
      <c r="T812" s="85"/>
      <c r="U812" s="85"/>
      <c r="V812" s="85"/>
      <c r="W812" s="85"/>
      <c r="X812" s="85"/>
      <c r="Y812" s="104"/>
      <c r="Z812" s="104"/>
      <c r="AA812" s="104"/>
      <c r="AB812" s="85"/>
      <c r="AC812" s="98"/>
      <c r="AD812" s="85"/>
      <c r="AE812" s="85"/>
      <c r="AF812" s="85"/>
      <c r="AG812" s="85"/>
      <c r="AH812" s="85"/>
      <c r="AI812" s="85"/>
      <c r="AJ812" s="85"/>
      <c r="AK812" s="85"/>
      <c r="AL812" s="85"/>
      <c r="AM812" s="85"/>
    </row>
    <row r="813" spans="1:39" x14ac:dyDescent="0.25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96"/>
      <c r="L813" s="85"/>
      <c r="M813" s="85"/>
      <c r="N813" s="85"/>
      <c r="O813" s="85"/>
      <c r="P813" s="85"/>
      <c r="Q813" s="85"/>
      <c r="R813" s="85"/>
      <c r="S813" s="97"/>
      <c r="T813" s="85"/>
      <c r="U813" s="85"/>
      <c r="V813" s="85"/>
      <c r="W813" s="85"/>
      <c r="X813" s="85"/>
      <c r="Y813" s="104"/>
      <c r="Z813" s="104"/>
      <c r="AA813" s="104"/>
      <c r="AB813" s="85"/>
      <c r="AC813" s="98"/>
      <c r="AD813" s="85"/>
      <c r="AE813" s="85"/>
      <c r="AF813" s="85"/>
      <c r="AG813" s="85"/>
      <c r="AH813" s="85"/>
      <c r="AI813" s="85"/>
      <c r="AJ813" s="85"/>
      <c r="AK813" s="85"/>
      <c r="AL813" s="85"/>
      <c r="AM813" s="85"/>
    </row>
    <row r="814" spans="1:39" x14ac:dyDescent="0.25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96"/>
      <c r="L814" s="85"/>
      <c r="M814" s="85"/>
      <c r="N814" s="85"/>
      <c r="O814" s="85"/>
      <c r="P814" s="85"/>
      <c r="Q814" s="85"/>
      <c r="R814" s="85"/>
      <c r="S814" s="97"/>
      <c r="T814" s="85"/>
      <c r="U814" s="85"/>
      <c r="V814" s="85"/>
      <c r="W814" s="85"/>
      <c r="X814" s="85"/>
      <c r="Y814" s="104"/>
      <c r="Z814" s="104"/>
      <c r="AA814" s="104"/>
      <c r="AB814" s="85"/>
      <c r="AC814" s="98"/>
      <c r="AD814" s="85"/>
      <c r="AE814" s="85"/>
      <c r="AF814" s="85"/>
      <c r="AG814" s="85"/>
      <c r="AH814" s="85"/>
      <c r="AI814" s="85"/>
      <c r="AJ814" s="85"/>
      <c r="AK814" s="85"/>
      <c r="AL814" s="85"/>
      <c r="AM814" s="85"/>
    </row>
    <row r="815" spans="1:39" x14ac:dyDescent="0.25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96"/>
      <c r="L815" s="85"/>
      <c r="M815" s="85"/>
      <c r="N815" s="85"/>
      <c r="O815" s="85"/>
      <c r="P815" s="85"/>
      <c r="Q815" s="85"/>
      <c r="R815" s="85"/>
      <c r="S815" s="97"/>
      <c r="T815" s="85"/>
      <c r="U815" s="85"/>
      <c r="V815" s="85"/>
      <c r="W815" s="85"/>
      <c r="X815" s="85"/>
      <c r="Y815" s="104"/>
      <c r="Z815" s="104"/>
      <c r="AA815" s="104"/>
      <c r="AB815" s="85"/>
      <c r="AC815" s="98"/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</row>
    <row r="816" spans="1:39" x14ac:dyDescent="0.25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96"/>
      <c r="L816" s="85"/>
      <c r="M816" s="85"/>
      <c r="N816" s="85"/>
      <c r="O816" s="85"/>
      <c r="P816" s="85"/>
      <c r="Q816" s="85"/>
      <c r="R816" s="85"/>
      <c r="S816" s="97"/>
      <c r="T816" s="85"/>
      <c r="U816" s="85"/>
      <c r="V816" s="85"/>
      <c r="W816" s="85"/>
      <c r="X816" s="85"/>
      <c r="Y816" s="104"/>
      <c r="Z816" s="104"/>
      <c r="AA816" s="104"/>
      <c r="AB816" s="85"/>
      <c r="AC816" s="98"/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</row>
    <row r="817" spans="1:39" x14ac:dyDescent="0.25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96"/>
      <c r="L817" s="85"/>
      <c r="M817" s="85"/>
      <c r="N817" s="85"/>
      <c r="O817" s="85"/>
      <c r="P817" s="85"/>
      <c r="Q817" s="85"/>
      <c r="R817" s="85"/>
      <c r="S817" s="97"/>
      <c r="T817" s="85"/>
      <c r="U817" s="85"/>
      <c r="V817" s="85"/>
      <c r="W817" s="85"/>
      <c r="X817" s="85"/>
      <c r="Y817" s="104"/>
      <c r="Z817" s="104"/>
      <c r="AA817" s="104"/>
      <c r="AB817" s="85"/>
      <c r="AC817" s="98"/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</row>
    <row r="818" spans="1:39" x14ac:dyDescent="0.25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96"/>
      <c r="L818" s="85"/>
      <c r="M818" s="85"/>
      <c r="N818" s="85"/>
      <c r="O818" s="85"/>
      <c r="P818" s="85"/>
      <c r="Q818" s="85"/>
      <c r="R818" s="85"/>
      <c r="S818" s="97"/>
      <c r="T818" s="85"/>
      <c r="U818" s="85"/>
      <c r="V818" s="85"/>
      <c r="W818" s="85"/>
      <c r="X818" s="85"/>
      <c r="Y818" s="104"/>
      <c r="Z818" s="104"/>
      <c r="AA818" s="104"/>
      <c r="AB818" s="85"/>
      <c r="AC818" s="98"/>
      <c r="AD818" s="85"/>
      <c r="AE818" s="85"/>
      <c r="AF818" s="85"/>
      <c r="AG818" s="85"/>
      <c r="AH818" s="85"/>
      <c r="AI818" s="85"/>
      <c r="AJ818" s="85"/>
      <c r="AK818" s="85"/>
      <c r="AL818" s="85"/>
      <c r="AM818" s="85"/>
    </row>
    <row r="819" spans="1:39" x14ac:dyDescent="0.25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96"/>
      <c r="L819" s="85"/>
      <c r="M819" s="85"/>
      <c r="N819" s="85"/>
      <c r="O819" s="85"/>
      <c r="P819" s="85"/>
      <c r="Q819" s="85"/>
      <c r="R819" s="85"/>
      <c r="S819" s="97"/>
      <c r="T819" s="85"/>
      <c r="U819" s="85"/>
      <c r="V819" s="85"/>
      <c r="W819" s="85"/>
      <c r="X819" s="85"/>
      <c r="Y819" s="104"/>
      <c r="Z819" s="104"/>
      <c r="AA819" s="104"/>
      <c r="AB819" s="85"/>
      <c r="AC819" s="98"/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</row>
    <row r="820" spans="1:39" x14ac:dyDescent="0.25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96"/>
      <c r="L820" s="85"/>
      <c r="M820" s="85"/>
      <c r="N820" s="85"/>
      <c r="O820" s="85"/>
      <c r="P820" s="85"/>
      <c r="Q820" s="85"/>
      <c r="R820" s="85"/>
      <c r="S820" s="97"/>
      <c r="T820" s="85"/>
      <c r="U820" s="85"/>
      <c r="V820" s="85"/>
      <c r="W820" s="85"/>
      <c r="X820" s="85"/>
      <c r="Y820" s="104"/>
      <c r="Z820" s="104"/>
      <c r="AA820" s="104"/>
      <c r="AB820" s="85"/>
      <c r="AC820" s="98"/>
      <c r="AD820" s="85"/>
      <c r="AE820" s="85"/>
      <c r="AF820" s="85"/>
      <c r="AG820" s="85"/>
      <c r="AH820" s="85"/>
      <c r="AI820" s="85"/>
      <c r="AJ820" s="85"/>
      <c r="AK820" s="85"/>
      <c r="AL820" s="85"/>
      <c r="AM820" s="85"/>
    </row>
    <row r="821" spans="1:39" x14ac:dyDescent="0.25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96"/>
      <c r="L821" s="85"/>
      <c r="M821" s="85"/>
      <c r="N821" s="85"/>
      <c r="O821" s="85"/>
      <c r="P821" s="85"/>
      <c r="Q821" s="85"/>
      <c r="R821" s="85"/>
      <c r="S821" s="97"/>
      <c r="T821" s="85"/>
      <c r="U821" s="85"/>
      <c r="V821" s="85"/>
      <c r="W821" s="85"/>
      <c r="X821" s="85"/>
      <c r="Y821" s="104"/>
      <c r="Z821" s="104"/>
      <c r="AA821" s="104"/>
      <c r="AB821" s="85"/>
      <c r="AC821" s="98"/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</row>
    <row r="822" spans="1:39" x14ac:dyDescent="0.25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96"/>
      <c r="L822" s="85"/>
      <c r="M822" s="85"/>
      <c r="N822" s="85"/>
      <c r="O822" s="85"/>
      <c r="P822" s="85"/>
      <c r="Q822" s="85"/>
      <c r="R822" s="85"/>
      <c r="S822" s="97"/>
      <c r="T822" s="85"/>
      <c r="U822" s="85"/>
      <c r="V822" s="85"/>
      <c r="W822" s="85"/>
      <c r="X822" s="85"/>
      <c r="Y822" s="104"/>
      <c r="Z822" s="104"/>
      <c r="AA822" s="104"/>
      <c r="AB822" s="85"/>
      <c r="AC822" s="98"/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</row>
    <row r="823" spans="1:39" x14ac:dyDescent="0.25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96"/>
      <c r="L823" s="85"/>
      <c r="M823" s="85"/>
      <c r="N823" s="85"/>
      <c r="O823" s="85"/>
      <c r="P823" s="85"/>
      <c r="Q823" s="85"/>
      <c r="R823" s="85"/>
      <c r="S823" s="97"/>
      <c r="T823" s="85"/>
      <c r="U823" s="85"/>
      <c r="V823" s="85"/>
      <c r="W823" s="85"/>
      <c r="X823" s="85"/>
      <c r="Y823" s="104"/>
      <c r="Z823" s="104"/>
      <c r="AA823" s="104"/>
      <c r="AB823" s="85"/>
      <c r="AC823" s="98"/>
      <c r="AD823" s="85"/>
      <c r="AE823" s="85"/>
      <c r="AF823" s="85"/>
      <c r="AG823" s="85"/>
      <c r="AH823" s="85"/>
      <c r="AI823" s="85"/>
      <c r="AJ823" s="85"/>
      <c r="AK823" s="85"/>
      <c r="AL823" s="85"/>
      <c r="AM823" s="85"/>
    </row>
    <row r="824" spans="1:39" x14ac:dyDescent="0.25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96"/>
      <c r="L824" s="85"/>
      <c r="M824" s="85"/>
      <c r="N824" s="85"/>
      <c r="O824" s="85"/>
      <c r="P824" s="85"/>
      <c r="Q824" s="85"/>
      <c r="R824" s="85"/>
      <c r="S824" s="97"/>
      <c r="T824" s="85"/>
      <c r="U824" s="85"/>
      <c r="V824" s="85"/>
      <c r="W824" s="85"/>
      <c r="X824" s="85"/>
      <c r="Y824" s="104"/>
      <c r="Z824" s="104"/>
      <c r="AA824" s="104"/>
      <c r="AB824" s="85"/>
      <c r="AC824" s="98"/>
      <c r="AD824" s="85"/>
      <c r="AE824" s="85"/>
      <c r="AF824" s="85"/>
      <c r="AG824" s="85"/>
      <c r="AH824" s="85"/>
      <c r="AI824" s="85"/>
      <c r="AJ824" s="85"/>
      <c r="AK824" s="85"/>
      <c r="AL824" s="85"/>
      <c r="AM824" s="85"/>
    </row>
    <row r="825" spans="1:39" x14ac:dyDescent="0.25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96"/>
      <c r="L825" s="85"/>
      <c r="M825" s="85"/>
      <c r="N825" s="85"/>
      <c r="O825" s="85"/>
      <c r="P825" s="85"/>
      <c r="Q825" s="85"/>
      <c r="R825" s="85"/>
      <c r="S825" s="97"/>
      <c r="T825" s="85"/>
      <c r="U825" s="85"/>
      <c r="V825" s="85"/>
      <c r="W825" s="85"/>
      <c r="X825" s="85"/>
      <c r="Y825" s="104"/>
      <c r="Z825" s="104"/>
      <c r="AA825" s="104"/>
      <c r="AB825" s="85"/>
      <c r="AC825" s="98"/>
      <c r="AD825" s="85"/>
      <c r="AE825" s="85"/>
      <c r="AF825" s="85"/>
      <c r="AG825" s="85"/>
      <c r="AH825" s="85"/>
      <c r="AI825" s="85"/>
      <c r="AJ825" s="85"/>
      <c r="AK825" s="85"/>
      <c r="AL825" s="85"/>
      <c r="AM825" s="85"/>
    </row>
    <row r="826" spans="1:39" x14ac:dyDescent="0.25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96"/>
      <c r="L826" s="85"/>
      <c r="M826" s="85"/>
      <c r="N826" s="85"/>
      <c r="O826" s="85"/>
      <c r="P826" s="85"/>
      <c r="Q826" s="85"/>
      <c r="R826" s="85"/>
      <c r="S826" s="97"/>
      <c r="T826" s="85"/>
      <c r="U826" s="85"/>
      <c r="V826" s="85"/>
      <c r="W826" s="85"/>
      <c r="X826" s="85"/>
      <c r="Y826" s="104"/>
      <c r="Z826" s="104"/>
      <c r="AA826" s="104"/>
      <c r="AB826" s="85"/>
      <c r="AC826" s="98"/>
      <c r="AD826" s="85"/>
      <c r="AE826" s="85"/>
      <c r="AF826" s="85"/>
      <c r="AG826" s="85"/>
      <c r="AH826" s="85"/>
      <c r="AI826" s="85"/>
      <c r="AJ826" s="85"/>
      <c r="AK826" s="85"/>
      <c r="AL826" s="85"/>
      <c r="AM826" s="85"/>
    </row>
    <row r="827" spans="1:39" x14ac:dyDescent="0.25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96"/>
      <c r="L827" s="85"/>
      <c r="M827" s="85"/>
      <c r="N827" s="85"/>
      <c r="O827" s="85"/>
      <c r="P827" s="85"/>
      <c r="Q827" s="85"/>
      <c r="R827" s="85"/>
      <c r="S827" s="97"/>
      <c r="T827" s="85"/>
      <c r="U827" s="85"/>
      <c r="V827" s="85"/>
      <c r="W827" s="85"/>
      <c r="X827" s="85"/>
      <c r="Y827" s="104"/>
      <c r="Z827" s="104"/>
      <c r="AA827" s="104"/>
      <c r="AB827" s="85"/>
      <c r="AC827" s="98"/>
      <c r="AD827" s="85"/>
      <c r="AE827" s="85"/>
      <c r="AF827" s="85"/>
      <c r="AG827" s="85"/>
      <c r="AH827" s="85"/>
      <c r="AI827" s="85"/>
      <c r="AJ827" s="85"/>
      <c r="AK827" s="85"/>
      <c r="AL827" s="85"/>
      <c r="AM827" s="85"/>
    </row>
    <row r="828" spans="1:39" x14ac:dyDescent="0.25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96"/>
      <c r="L828" s="85"/>
      <c r="M828" s="85"/>
      <c r="N828" s="85"/>
      <c r="O828" s="85"/>
      <c r="P828" s="85"/>
      <c r="Q828" s="85"/>
      <c r="R828" s="85"/>
      <c r="S828" s="97"/>
      <c r="T828" s="85"/>
      <c r="U828" s="85"/>
      <c r="V828" s="85"/>
      <c r="W828" s="85"/>
      <c r="X828" s="85"/>
      <c r="Y828" s="104"/>
      <c r="Z828" s="104"/>
      <c r="AA828" s="104"/>
      <c r="AB828" s="85"/>
      <c r="AC828" s="98"/>
      <c r="AD828" s="85"/>
      <c r="AE828" s="85"/>
      <c r="AF828" s="85"/>
      <c r="AG828" s="85"/>
      <c r="AH828" s="85"/>
      <c r="AI828" s="85"/>
      <c r="AJ828" s="85"/>
      <c r="AK828" s="85"/>
      <c r="AL828" s="85"/>
      <c r="AM828" s="85"/>
    </row>
    <row r="829" spans="1:39" x14ac:dyDescent="0.25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96"/>
      <c r="L829" s="85"/>
      <c r="M829" s="85"/>
      <c r="N829" s="85"/>
      <c r="O829" s="85"/>
      <c r="P829" s="85"/>
      <c r="Q829" s="85"/>
      <c r="R829" s="85"/>
      <c r="S829" s="97"/>
      <c r="T829" s="85"/>
      <c r="U829" s="85"/>
      <c r="V829" s="85"/>
      <c r="W829" s="85"/>
      <c r="X829" s="85"/>
      <c r="Y829" s="104"/>
      <c r="Z829" s="104"/>
      <c r="AA829" s="104"/>
      <c r="AB829" s="85"/>
      <c r="AC829" s="98"/>
      <c r="AD829" s="85"/>
      <c r="AE829" s="85"/>
      <c r="AF829" s="85"/>
      <c r="AG829" s="85"/>
      <c r="AH829" s="85"/>
      <c r="AI829" s="85"/>
      <c r="AJ829" s="85"/>
      <c r="AK829" s="85"/>
      <c r="AL829" s="85"/>
      <c r="AM829" s="85"/>
    </row>
    <row r="830" spans="1:39" x14ac:dyDescent="0.25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96"/>
      <c r="L830" s="85"/>
      <c r="M830" s="85"/>
      <c r="N830" s="85"/>
      <c r="O830" s="85"/>
      <c r="P830" s="85"/>
      <c r="Q830" s="85"/>
      <c r="R830" s="85"/>
      <c r="S830" s="97"/>
      <c r="T830" s="85"/>
      <c r="U830" s="85"/>
      <c r="V830" s="85"/>
      <c r="W830" s="85"/>
      <c r="X830" s="85"/>
      <c r="Y830" s="104"/>
      <c r="Z830" s="104"/>
      <c r="AA830" s="104"/>
      <c r="AB830" s="85"/>
      <c r="AC830" s="98"/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</row>
    <row r="831" spans="1:39" x14ac:dyDescent="0.25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96"/>
      <c r="L831" s="85"/>
      <c r="M831" s="85"/>
      <c r="N831" s="85"/>
      <c r="O831" s="85"/>
      <c r="P831" s="85"/>
      <c r="Q831" s="85"/>
      <c r="R831" s="85"/>
      <c r="S831" s="97"/>
      <c r="T831" s="85"/>
      <c r="U831" s="85"/>
      <c r="V831" s="85"/>
      <c r="W831" s="85"/>
      <c r="X831" s="85"/>
      <c r="Y831" s="104"/>
      <c r="Z831" s="104"/>
      <c r="AA831" s="104"/>
      <c r="AB831" s="85"/>
      <c r="AC831" s="98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</row>
    <row r="832" spans="1:39" x14ac:dyDescent="0.25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96"/>
      <c r="L832" s="85"/>
      <c r="M832" s="85"/>
      <c r="N832" s="85"/>
      <c r="O832" s="85"/>
      <c r="P832" s="85"/>
      <c r="Q832" s="85"/>
      <c r="R832" s="85"/>
      <c r="S832" s="97"/>
      <c r="T832" s="85"/>
      <c r="U832" s="85"/>
      <c r="V832" s="85"/>
      <c r="W832" s="85"/>
      <c r="X832" s="85"/>
      <c r="Y832" s="104"/>
      <c r="Z832" s="104"/>
      <c r="AA832" s="104"/>
      <c r="AB832" s="85"/>
      <c r="AC832" s="98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</row>
    <row r="833" spans="1:39" x14ac:dyDescent="0.25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96"/>
      <c r="L833" s="85"/>
      <c r="M833" s="85"/>
      <c r="N833" s="85"/>
      <c r="O833" s="85"/>
      <c r="P833" s="85"/>
      <c r="Q833" s="85"/>
      <c r="R833" s="85"/>
      <c r="S833" s="97"/>
      <c r="T833" s="85"/>
      <c r="U833" s="85"/>
      <c r="V833" s="85"/>
      <c r="W833" s="85"/>
      <c r="X833" s="85"/>
      <c r="Y833" s="104"/>
      <c r="Z833" s="104"/>
      <c r="AA833" s="104"/>
      <c r="AB833" s="85"/>
      <c r="AC833" s="98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</row>
    <row r="834" spans="1:39" x14ac:dyDescent="0.25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96"/>
      <c r="L834" s="85"/>
      <c r="M834" s="85"/>
      <c r="N834" s="85"/>
      <c r="O834" s="85"/>
      <c r="P834" s="85"/>
      <c r="Q834" s="85"/>
      <c r="R834" s="85"/>
      <c r="S834" s="97"/>
      <c r="T834" s="85"/>
      <c r="U834" s="85"/>
      <c r="V834" s="85"/>
      <c r="W834" s="85"/>
      <c r="X834" s="85"/>
      <c r="Y834" s="104"/>
      <c r="Z834" s="104"/>
      <c r="AA834" s="104"/>
      <c r="AB834" s="85"/>
      <c r="AC834" s="98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</row>
    <row r="835" spans="1:39" x14ac:dyDescent="0.25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96"/>
      <c r="L835" s="85"/>
      <c r="M835" s="85"/>
      <c r="N835" s="85"/>
      <c r="O835" s="85"/>
      <c r="P835" s="85"/>
      <c r="Q835" s="85"/>
      <c r="R835" s="85"/>
      <c r="S835" s="97"/>
      <c r="T835" s="85"/>
      <c r="U835" s="85"/>
      <c r="V835" s="85"/>
      <c r="W835" s="85"/>
      <c r="X835" s="85"/>
      <c r="Y835" s="104"/>
      <c r="Z835" s="104"/>
      <c r="AA835" s="104"/>
      <c r="AB835" s="85"/>
      <c r="AC835" s="98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</row>
    <row r="836" spans="1:39" x14ac:dyDescent="0.25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96"/>
      <c r="L836" s="85"/>
      <c r="M836" s="85"/>
      <c r="N836" s="85"/>
      <c r="O836" s="85"/>
      <c r="P836" s="85"/>
      <c r="Q836" s="85"/>
      <c r="R836" s="85"/>
      <c r="S836" s="97"/>
      <c r="T836" s="85"/>
      <c r="U836" s="85"/>
      <c r="V836" s="85"/>
      <c r="W836" s="85"/>
      <c r="X836" s="85"/>
      <c r="Y836" s="104"/>
      <c r="Z836" s="104"/>
      <c r="AA836" s="104"/>
      <c r="AB836" s="85"/>
      <c r="AC836" s="98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</row>
    <row r="837" spans="1:39" x14ac:dyDescent="0.25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96"/>
      <c r="L837" s="85"/>
      <c r="M837" s="85"/>
      <c r="N837" s="85"/>
      <c r="O837" s="85"/>
      <c r="P837" s="85"/>
      <c r="Q837" s="85"/>
      <c r="R837" s="85"/>
      <c r="S837" s="97"/>
      <c r="T837" s="85"/>
      <c r="U837" s="85"/>
      <c r="V837" s="85"/>
      <c r="W837" s="85"/>
      <c r="X837" s="85"/>
      <c r="Y837" s="104"/>
      <c r="Z837" s="104"/>
      <c r="AA837" s="104"/>
      <c r="AB837" s="85"/>
      <c r="AC837" s="98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</row>
    <row r="838" spans="1:39" x14ac:dyDescent="0.25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96"/>
      <c r="L838" s="85"/>
      <c r="M838" s="85"/>
      <c r="N838" s="85"/>
      <c r="O838" s="85"/>
      <c r="P838" s="85"/>
      <c r="Q838" s="85"/>
      <c r="R838" s="85"/>
      <c r="S838" s="97"/>
      <c r="T838" s="85"/>
      <c r="U838" s="85"/>
      <c r="V838" s="85"/>
      <c r="W838" s="85"/>
      <c r="X838" s="85"/>
      <c r="Y838" s="104"/>
      <c r="Z838" s="104"/>
      <c r="AA838" s="104"/>
      <c r="AB838" s="85"/>
      <c r="AC838" s="98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</row>
    <row r="839" spans="1:39" x14ac:dyDescent="0.25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96"/>
      <c r="L839" s="85"/>
      <c r="M839" s="85"/>
      <c r="N839" s="85"/>
      <c r="O839" s="85"/>
      <c r="P839" s="85"/>
      <c r="Q839" s="85"/>
      <c r="R839" s="85"/>
      <c r="S839" s="97"/>
      <c r="T839" s="85"/>
      <c r="U839" s="85"/>
      <c r="V839" s="85"/>
      <c r="W839" s="85"/>
      <c r="X839" s="85"/>
      <c r="Y839" s="104"/>
      <c r="Z839" s="104"/>
      <c r="AA839" s="104"/>
      <c r="AB839" s="85"/>
      <c r="AC839" s="98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</row>
    <row r="840" spans="1:39" x14ac:dyDescent="0.25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96"/>
      <c r="L840" s="85"/>
      <c r="M840" s="85"/>
      <c r="N840" s="85"/>
      <c r="O840" s="85"/>
      <c r="P840" s="85"/>
      <c r="Q840" s="85"/>
      <c r="R840" s="85"/>
      <c r="S840" s="97"/>
      <c r="T840" s="85"/>
      <c r="U840" s="85"/>
      <c r="V840" s="85"/>
      <c r="W840" s="85"/>
      <c r="X840" s="85"/>
      <c r="Y840" s="104"/>
      <c r="Z840" s="104"/>
      <c r="AA840" s="104"/>
      <c r="AB840" s="85"/>
      <c r="AC840" s="98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</row>
    <row r="841" spans="1:39" x14ac:dyDescent="0.25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96"/>
      <c r="L841" s="85"/>
      <c r="M841" s="85"/>
      <c r="N841" s="85"/>
      <c r="O841" s="85"/>
      <c r="P841" s="85"/>
      <c r="Q841" s="85"/>
      <c r="R841" s="85"/>
      <c r="S841" s="97"/>
      <c r="T841" s="85"/>
      <c r="U841" s="85"/>
      <c r="V841" s="85"/>
      <c r="W841" s="85"/>
      <c r="X841" s="85"/>
      <c r="Y841" s="104"/>
      <c r="Z841" s="104"/>
      <c r="AA841" s="104"/>
      <c r="AB841" s="85"/>
      <c r="AC841" s="98"/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</row>
    <row r="842" spans="1:39" x14ac:dyDescent="0.25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96"/>
      <c r="L842" s="85"/>
      <c r="M842" s="85"/>
      <c r="N842" s="85"/>
      <c r="O842" s="85"/>
      <c r="P842" s="85"/>
      <c r="Q842" s="85"/>
      <c r="R842" s="85"/>
      <c r="S842" s="97"/>
      <c r="T842" s="85"/>
      <c r="U842" s="85"/>
      <c r="V842" s="85"/>
      <c r="W842" s="85"/>
      <c r="X842" s="85"/>
      <c r="Y842" s="104"/>
      <c r="Z842" s="104"/>
      <c r="AA842" s="104"/>
      <c r="AB842" s="85"/>
      <c r="AC842" s="98"/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</row>
    <row r="843" spans="1:39" x14ac:dyDescent="0.25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96"/>
      <c r="L843" s="85"/>
      <c r="M843" s="85"/>
      <c r="N843" s="85"/>
      <c r="O843" s="85"/>
      <c r="P843" s="85"/>
      <c r="Q843" s="85"/>
      <c r="R843" s="85"/>
      <c r="S843" s="97"/>
      <c r="T843" s="85"/>
      <c r="U843" s="85"/>
      <c r="V843" s="85"/>
      <c r="W843" s="85"/>
      <c r="X843" s="85"/>
      <c r="Y843" s="104"/>
      <c r="Z843" s="104"/>
      <c r="AA843" s="104"/>
      <c r="AB843" s="85"/>
      <c r="AC843" s="98"/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</row>
    <row r="844" spans="1:39" x14ac:dyDescent="0.25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96"/>
      <c r="L844" s="85"/>
      <c r="M844" s="85"/>
      <c r="N844" s="85"/>
      <c r="O844" s="85"/>
      <c r="P844" s="85"/>
      <c r="Q844" s="85"/>
      <c r="R844" s="85"/>
      <c r="S844" s="97"/>
      <c r="T844" s="85"/>
      <c r="U844" s="85"/>
      <c r="V844" s="85"/>
      <c r="W844" s="85"/>
      <c r="X844" s="85"/>
      <c r="Y844" s="104"/>
      <c r="Z844" s="104"/>
      <c r="AA844" s="104"/>
      <c r="AB844" s="85"/>
      <c r="AC844" s="98"/>
      <c r="AD844" s="85"/>
      <c r="AE844" s="85"/>
      <c r="AF844" s="85"/>
      <c r="AG844" s="85"/>
      <c r="AH844" s="85"/>
      <c r="AI844" s="85"/>
      <c r="AJ844" s="85"/>
      <c r="AK844" s="85"/>
      <c r="AL844" s="85"/>
      <c r="AM844" s="85"/>
    </row>
    <row r="845" spans="1:39" x14ac:dyDescent="0.25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96"/>
      <c r="L845" s="85"/>
      <c r="M845" s="85"/>
      <c r="N845" s="85"/>
      <c r="O845" s="85"/>
      <c r="P845" s="85"/>
      <c r="Q845" s="85"/>
      <c r="R845" s="85"/>
      <c r="S845" s="97"/>
      <c r="T845" s="85"/>
      <c r="U845" s="85"/>
      <c r="V845" s="85"/>
      <c r="W845" s="85"/>
      <c r="X845" s="85"/>
      <c r="Y845" s="104"/>
      <c r="Z845" s="104"/>
      <c r="AA845" s="104"/>
      <c r="AB845" s="85"/>
      <c r="AC845" s="98"/>
      <c r="AD845" s="85"/>
      <c r="AE845" s="85"/>
      <c r="AF845" s="85"/>
      <c r="AG845" s="85"/>
      <c r="AH845" s="85"/>
      <c r="AI845" s="85"/>
      <c r="AJ845" s="85"/>
      <c r="AK845" s="85"/>
      <c r="AL845" s="85"/>
      <c r="AM845" s="85"/>
    </row>
    <row r="846" spans="1:39" x14ac:dyDescent="0.25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96"/>
      <c r="L846" s="85"/>
      <c r="M846" s="85"/>
      <c r="N846" s="85"/>
      <c r="O846" s="85"/>
      <c r="P846" s="85"/>
      <c r="Q846" s="85"/>
      <c r="R846" s="85"/>
      <c r="S846" s="97"/>
      <c r="T846" s="85"/>
      <c r="U846" s="85"/>
      <c r="V846" s="85"/>
      <c r="W846" s="85"/>
      <c r="X846" s="85"/>
      <c r="Y846" s="104"/>
      <c r="Z846" s="104"/>
      <c r="AA846" s="104"/>
      <c r="AB846" s="85"/>
      <c r="AC846" s="98"/>
      <c r="AD846" s="85"/>
      <c r="AE846" s="85"/>
      <c r="AF846" s="85"/>
      <c r="AG846" s="85"/>
      <c r="AH846" s="85"/>
      <c r="AI846" s="85"/>
      <c r="AJ846" s="85"/>
      <c r="AK846" s="85"/>
      <c r="AL846" s="85"/>
      <c r="AM846" s="85"/>
    </row>
    <row r="847" spans="1:39" x14ac:dyDescent="0.25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96"/>
      <c r="L847" s="85"/>
      <c r="M847" s="85"/>
      <c r="N847" s="85"/>
      <c r="O847" s="85"/>
      <c r="P847" s="85"/>
      <c r="Q847" s="85"/>
      <c r="R847" s="85"/>
      <c r="S847" s="97"/>
      <c r="T847" s="85"/>
      <c r="U847" s="85"/>
      <c r="V847" s="85"/>
      <c r="W847" s="85"/>
      <c r="X847" s="85"/>
      <c r="Y847" s="104"/>
      <c r="Z847" s="104"/>
      <c r="AA847" s="104"/>
      <c r="AB847" s="85"/>
      <c r="AC847" s="98"/>
      <c r="AD847" s="85"/>
      <c r="AE847" s="85"/>
      <c r="AF847" s="85"/>
      <c r="AG847" s="85"/>
      <c r="AH847" s="85"/>
      <c r="AI847" s="85"/>
      <c r="AJ847" s="85"/>
      <c r="AK847" s="85"/>
      <c r="AL847" s="85"/>
      <c r="AM847" s="85"/>
    </row>
    <row r="848" spans="1:39" x14ac:dyDescent="0.25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96"/>
      <c r="L848" s="85"/>
      <c r="M848" s="85"/>
      <c r="N848" s="85"/>
      <c r="O848" s="85"/>
      <c r="P848" s="85"/>
      <c r="Q848" s="85"/>
      <c r="R848" s="85"/>
      <c r="S848" s="97"/>
      <c r="T848" s="85"/>
      <c r="U848" s="85"/>
      <c r="V848" s="85"/>
      <c r="W848" s="85"/>
      <c r="X848" s="85"/>
      <c r="Y848" s="104"/>
      <c r="Z848" s="104"/>
      <c r="AA848" s="104"/>
      <c r="AB848" s="85"/>
      <c r="AC848" s="98"/>
      <c r="AD848" s="85"/>
      <c r="AE848" s="85"/>
      <c r="AF848" s="85"/>
      <c r="AG848" s="85"/>
      <c r="AH848" s="85"/>
      <c r="AI848" s="85"/>
      <c r="AJ848" s="85"/>
      <c r="AK848" s="85"/>
      <c r="AL848" s="85"/>
      <c r="AM848" s="85"/>
    </row>
    <row r="849" spans="1:39" x14ac:dyDescent="0.25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96"/>
      <c r="L849" s="85"/>
      <c r="M849" s="85"/>
      <c r="N849" s="85"/>
      <c r="O849" s="85"/>
      <c r="P849" s="85"/>
      <c r="Q849" s="85"/>
      <c r="R849" s="85"/>
      <c r="S849" s="97"/>
      <c r="T849" s="85"/>
      <c r="U849" s="85"/>
      <c r="V849" s="85"/>
      <c r="W849" s="85"/>
      <c r="X849" s="85"/>
      <c r="Y849" s="104"/>
      <c r="Z849" s="104"/>
      <c r="AA849" s="104"/>
      <c r="AB849" s="85"/>
      <c r="AC849" s="98"/>
      <c r="AD849" s="85"/>
      <c r="AE849" s="85"/>
      <c r="AF849" s="85"/>
      <c r="AG849" s="85"/>
      <c r="AH849" s="85"/>
      <c r="AI849" s="85"/>
      <c r="AJ849" s="85"/>
      <c r="AK849" s="85"/>
      <c r="AL849" s="85"/>
      <c r="AM849" s="85"/>
    </row>
    <row r="850" spans="1:39" x14ac:dyDescent="0.25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96"/>
      <c r="L850" s="85"/>
      <c r="M850" s="85"/>
      <c r="N850" s="85"/>
      <c r="O850" s="85"/>
      <c r="P850" s="85"/>
      <c r="Q850" s="85"/>
      <c r="R850" s="85"/>
      <c r="S850" s="97"/>
      <c r="T850" s="85"/>
      <c r="U850" s="85"/>
      <c r="V850" s="85"/>
      <c r="W850" s="85"/>
      <c r="X850" s="85"/>
      <c r="Y850" s="104"/>
      <c r="Z850" s="104"/>
      <c r="AA850" s="104"/>
      <c r="AB850" s="85"/>
      <c r="AC850" s="98"/>
      <c r="AD850" s="85"/>
      <c r="AE850" s="85"/>
      <c r="AF850" s="85"/>
      <c r="AG850" s="85"/>
      <c r="AH850" s="85"/>
      <c r="AI850" s="85"/>
      <c r="AJ850" s="85"/>
      <c r="AK850" s="85"/>
      <c r="AL850" s="85"/>
      <c r="AM850" s="85"/>
    </row>
    <row r="851" spans="1:39" x14ac:dyDescent="0.25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96"/>
      <c r="L851" s="85"/>
      <c r="M851" s="85"/>
      <c r="N851" s="85"/>
      <c r="O851" s="85"/>
      <c r="P851" s="85"/>
      <c r="Q851" s="85"/>
      <c r="R851" s="85"/>
      <c r="S851" s="97"/>
      <c r="T851" s="85"/>
      <c r="U851" s="85"/>
      <c r="V851" s="85"/>
      <c r="W851" s="85"/>
      <c r="X851" s="85"/>
      <c r="Y851" s="104"/>
      <c r="Z851" s="104"/>
      <c r="AA851" s="104"/>
      <c r="AB851" s="85"/>
      <c r="AC851" s="98"/>
      <c r="AD851" s="85"/>
      <c r="AE851" s="85"/>
      <c r="AF851" s="85"/>
      <c r="AG851" s="85"/>
      <c r="AH851" s="85"/>
      <c r="AI851" s="85"/>
      <c r="AJ851" s="85"/>
      <c r="AK851" s="85"/>
      <c r="AL851" s="85"/>
      <c r="AM851" s="85"/>
    </row>
    <row r="852" spans="1:39" x14ac:dyDescent="0.25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96"/>
      <c r="L852" s="85"/>
      <c r="M852" s="85"/>
      <c r="N852" s="85"/>
      <c r="O852" s="85"/>
      <c r="P852" s="85"/>
      <c r="Q852" s="85"/>
      <c r="R852" s="85"/>
      <c r="S852" s="97"/>
      <c r="T852" s="85"/>
      <c r="U852" s="85"/>
      <c r="V852" s="85"/>
      <c r="W852" s="85"/>
      <c r="X852" s="85"/>
      <c r="Y852" s="104"/>
      <c r="Z852" s="104"/>
      <c r="AA852" s="104"/>
      <c r="AB852" s="85"/>
      <c r="AC852" s="98"/>
      <c r="AD852" s="85"/>
      <c r="AE852" s="85"/>
      <c r="AF852" s="85"/>
      <c r="AG852" s="85"/>
      <c r="AH852" s="85"/>
      <c r="AI852" s="85"/>
      <c r="AJ852" s="85"/>
      <c r="AK852" s="85"/>
      <c r="AL852" s="85"/>
      <c r="AM852" s="85"/>
    </row>
    <row r="853" spans="1:39" x14ac:dyDescent="0.25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96"/>
      <c r="L853" s="85"/>
      <c r="M853" s="85"/>
      <c r="N853" s="85"/>
      <c r="O853" s="85"/>
      <c r="P853" s="85"/>
      <c r="Q853" s="85"/>
      <c r="R853" s="85"/>
      <c r="S853" s="97"/>
      <c r="T853" s="85"/>
      <c r="U853" s="85"/>
      <c r="V853" s="85"/>
      <c r="W853" s="85"/>
      <c r="X853" s="85"/>
      <c r="Y853" s="104"/>
      <c r="Z853" s="104"/>
      <c r="AA853" s="104"/>
      <c r="AB853" s="85"/>
      <c r="AC853" s="98"/>
      <c r="AD853" s="85"/>
      <c r="AE853" s="85"/>
      <c r="AF853" s="85"/>
      <c r="AG853" s="85"/>
      <c r="AH853" s="85"/>
      <c r="AI853" s="85"/>
      <c r="AJ853" s="85"/>
      <c r="AK853" s="85"/>
      <c r="AL853" s="85"/>
      <c r="AM853" s="85"/>
    </row>
    <row r="854" spans="1:39" x14ac:dyDescent="0.25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96"/>
      <c r="L854" s="85"/>
      <c r="M854" s="85"/>
      <c r="N854" s="85"/>
      <c r="O854" s="85"/>
      <c r="P854" s="85"/>
      <c r="Q854" s="85"/>
      <c r="R854" s="85"/>
      <c r="S854" s="97"/>
      <c r="T854" s="85"/>
      <c r="U854" s="85"/>
      <c r="V854" s="85"/>
      <c r="W854" s="85"/>
      <c r="X854" s="85"/>
      <c r="Y854" s="104"/>
      <c r="Z854" s="104"/>
      <c r="AA854" s="104"/>
      <c r="AB854" s="85"/>
      <c r="AC854" s="98"/>
      <c r="AD854" s="85"/>
      <c r="AE854" s="85"/>
      <c r="AF854" s="85"/>
      <c r="AG854" s="85"/>
      <c r="AH854" s="85"/>
      <c r="AI854" s="85"/>
      <c r="AJ854" s="85"/>
      <c r="AK854" s="85"/>
      <c r="AL854" s="85"/>
      <c r="AM854" s="85"/>
    </row>
    <row r="855" spans="1:39" x14ac:dyDescent="0.25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96"/>
      <c r="L855" s="85"/>
      <c r="M855" s="85"/>
      <c r="N855" s="85"/>
      <c r="O855" s="85"/>
      <c r="P855" s="85"/>
      <c r="Q855" s="85"/>
      <c r="R855" s="85"/>
      <c r="S855" s="97"/>
      <c r="T855" s="85"/>
      <c r="U855" s="85"/>
      <c r="V855" s="85"/>
      <c r="W855" s="85"/>
      <c r="X855" s="85"/>
      <c r="Y855" s="104"/>
      <c r="Z855" s="104"/>
      <c r="AA855" s="104"/>
      <c r="AB855" s="85"/>
      <c r="AC855" s="98"/>
      <c r="AD855" s="85"/>
      <c r="AE855" s="85"/>
      <c r="AF855" s="85"/>
      <c r="AG855" s="85"/>
      <c r="AH855" s="85"/>
      <c r="AI855" s="85"/>
      <c r="AJ855" s="85"/>
      <c r="AK855" s="85"/>
      <c r="AL855" s="85"/>
      <c r="AM855" s="85"/>
    </row>
    <row r="856" spans="1:39" x14ac:dyDescent="0.25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96"/>
      <c r="L856" s="85"/>
      <c r="M856" s="85"/>
      <c r="N856" s="85"/>
      <c r="O856" s="85"/>
      <c r="P856" s="85"/>
      <c r="Q856" s="85"/>
      <c r="R856" s="85"/>
      <c r="S856" s="97"/>
      <c r="T856" s="85"/>
      <c r="U856" s="85"/>
      <c r="V856" s="85"/>
      <c r="W856" s="85"/>
      <c r="X856" s="85"/>
      <c r="Y856" s="104"/>
      <c r="Z856" s="104"/>
      <c r="AA856" s="104"/>
      <c r="AB856" s="85"/>
      <c r="AC856" s="98"/>
      <c r="AD856" s="85"/>
      <c r="AE856" s="85"/>
      <c r="AF856" s="85"/>
      <c r="AG856" s="85"/>
      <c r="AH856" s="85"/>
      <c r="AI856" s="85"/>
      <c r="AJ856" s="85"/>
      <c r="AK856" s="85"/>
      <c r="AL856" s="85"/>
      <c r="AM856" s="85"/>
    </row>
    <row r="857" spans="1:39" x14ac:dyDescent="0.25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96"/>
      <c r="L857" s="85"/>
      <c r="M857" s="85"/>
      <c r="N857" s="85"/>
      <c r="O857" s="85"/>
      <c r="P857" s="85"/>
      <c r="Q857" s="85"/>
      <c r="R857" s="85"/>
      <c r="S857" s="97"/>
      <c r="T857" s="85"/>
      <c r="U857" s="85"/>
      <c r="V857" s="85"/>
      <c r="W857" s="85"/>
      <c r="X857" s="85"/>
      <c r="Y857" s="104"/>
      <c r="Z857" s="104"/>
      <c r="AA857" s="104"/>
      <c r="AB857" s="85"/>
      <c r="AC857" s="98"/>
      <c r="AD857" s="85"/>
      <c r="AE857" s="85"/>
      <c r="AF857" s="85"/>
      <c r="AG857" s="85"/>
      <c r="AH857" s="85"/>
      <c r="AI857" s="85"/>
      <c r="AJ857" s="85"/>
      <c r="AK857" s="85"/>
      <c r="AL857" s="85"/>
      <c r="AM857" s="85"/>
    </row>
    <row r="858" spans="1:39" x14ac:dyDescent="0.25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96"/>
      <c r="L858" s="85"/>
      <c r="M858" s="85"/>
      <c r="N858" s="85"/>
      <c r="O858" s="85"/>
      <c r="P858" s="85"/>
      <c r="Q858" s="85"/>
      <c r="R858" s="85"/>
      <c r="S858" s="97"/>
      <c r="T858" s="85"/>
      <c r="U858" s="85"/>
      <c r="V858" s="85"/>
      <c r="W858" s="85"/>
      <c r="X858" s="85"/>
      <c r="Y858" s="104"/>
      <c r="Z858" s="104"/>
      <c r="AA858" s="104"/>
      <c r="AB858" s="85"/>
      <c r="AC858" s="98"/>
      <c r="AD858" s="85"/>
      <c r="AE858" s="85"/>
      <c r="AF858" s="85"/>
      <c r="AG858" s="85"/>
      <c r="AH858" s="85"/>
      <c r="AI858" s="85"/>
      <c r="AJ858" s="85"/>
      <c r="AK858" s="85"/>
      <c r="AL858" s="85"/>
      <c r="AM858" s="85"/>
    </row>
    <row r="859" spans="1:39" x14ac:dyDescent="0.25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96"/>
      <c r="L859" s="85"/>
      <c r="M859" s="85"/>
      <c r="N859" s="85"/>
      <c r="O859" s="85"/>
      <c r="P859" s="85"/>
      <c r="Q859" s="85"/>
      <c r="R859" s="85"/>
      <c r="S859" s="97"/>
      <c r="T859" s="85"/>
      <c r="U859" s="85"/>
      <c r="V859" s="85"/>
      <c r="W859" s="85"/>
      <c r="X859" s="85"/>
      <c r="Y859" s="104"/>
      <c r="Z859" s="104"/>
      <c r="AA859" s="104"/>
      <c r="AB859" s="85"/>
      <c r="AC859" s="98"/>
      <c r="AD859" s="85"/>
      <c r="AE859" s="85"/>
      <c r="AF859" s="85"/>
      <c r="AG859" s="85"/>
      <c r="AH859" s="85"/>
      <c r="AI859" s="85"/>
      <c r="AJ859" s="85"/>
      <c r="AK859" s="85"/>
      <c r="AL859" s="85"/>
      <c r="AM859" s="85"/>
    </row>
    <row r="860" spans="1:39" x14ac:dyDescent="0.25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96"/>
      <c r="L860" s="85"/>
      <c r="M860" s="85"/>
      <c r="N860" s="85"/>
      <c r="O860" s="85"/>
      <c r="P860" s="85"/>
      <c r="Q860" s="85"/>
      <c r="R860" s="85"/>
      <c r="S860" s="97"/>
      <c r="T860" s="85"/>
      <c r="U860" s="85"/>
      <c r="V860" s="85"/>
      <c r="W860" s="85"/>
      <c r="X860" s="85"/>
      <c r="Y860" s="104"/>
      <c r="Z860" s="104"/>
      <c r="AA860" s="104"/>
      <c r="AB860" s="85"/>
      <c r="AC860" s="98"/>
      <c r="AD860" s="85"/>
      <c r="AE860" s="85"/>
      <c r="AF860" s="85"/>
      <c r="AG860" s="85"/>
      <c r="AH860" s="85"/>
      <c r="AI860" s="85"/>
      <c r="AJ860" s="85"/>
      <c r="AK860" s="85"/>
      <c r="AL860" s="85"/>
      <c r="AM860" s="85"/>
    </row>
    <row r="861" spans="1:39" x14ac:dyDescent="0.25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96"/>
      <c r="L861" s="85"/>
      <c r="M861" s="85"/>
      <c r="N861" s="85"/>
      <c r="O861" s="85"/>
      <c r="P861" s="85"/>
      <c r="Q861" s="85"/>
      <c r="R861" s="85"/>
      <c r="S861" s="97"/>
      <c r="T861" s="85"/>
      <c r="U861" s="85"/>
      <c r="V861" s="85"/>
      <c r="W861" s="85"/>
      <c r="X861" s="85"/>
      <c r="Y861" s="104"/>
      <c r="Z861" s="104"/>
      <c r="AA861" s="104"/>
      <c r="AB861" s="85"/>
      <c r="AC861" s="98"/>
      <c r="AD861" s="85"/>
      <c r="AE861" s="85"/>
      <c r="AF861" s="85"/>
      <c r="AG861" s="85"/>
      <c r="AH861" s="85"/>
      <c r="AI861" s="85"/>
      <c r="AJ861" s="85"/>
      <c r="AK861" s="85"/>
      <c r="AL861" s="85"/>
      <c r="AM861" s="85"/>
    </row>
    <row r="862" spans="1:39" x14ac:dyDescent="0.25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96"/>
      <c r="L862" s="85"/>
      <c r="M862" s="85"/>
      <c r="N862" s="85"/>
      <c r="O862" s="85"/>
      <c r="P862" s="85"/>
      <c r="Q862" s="85"/>
      <c r="R862" s="85"/>
      <c r="S862" s="97"/>
      <c r="T862" s="85"/>
      <c r="U862" s="85"/>
      <c r="V862" s="85"/>
      <c r="W862" s="85"/>
      <c r="X862" s="85"/>
      <c r="Y862" s="104"/>
      <c r="Z862" s="104"/>
      <c r="AA862" s="104"/>
      <c r="AB862" s="85"/>
      <c r="AC862" s="98"/>
      <c r="AD862" s="85"/>
      <c r="AE862" s="85"/>
      <c r="AF862" s="85"/>
      <c r="AG862" s="85"/>
      <c r="AH862" s="85"/>
      <c r="AI862" s="85"/>
      <c r="AJ862" s="85"/>
      <c r="AK862" s="85"/>
      <c r="AL862" s="85"/>
      <c r="AM862" s="85"/>
    </row>
    <row r="863" spans="1:39" x14ac:dyDescent="0.25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96"/>
      <c r="L863" s="85"/>
      <c r="M863" s="85"/>
      <c r="N863" s="85"/>
      <c r="O863" s="85"/>
      <c r="P863" s="85"/>
      <c r="Q863" s="85"/>
      <c r="R863" s="85"/>
      <c r="S863" s="97"/>
      <c r="T863" s="85"/>
      <c r="U863" s="85"/>
      <c r="V863" s="85"/>
      <c r="W863" s="85"/>
      <c r="X863" s="85"/>
      <c r="Y863" s="104"/>
      <c r="Z863" s="104"/>
      <c r="AA863" s="104"/>
      <c r="AB863" s="85"/>
      <c r="AC863" s="98"/>
      <c r="AD863" s="85"/>
      <c r="AE863" s="85"/>
      <c r="AF863" s="85"/>
      <c r="AG863" s="85"/>
      <c r="AH863" s="85"/>
      <c r="AI863" s="85"/>
      <c r="AJ863" s="85"/>
      <c r="AK863" s="85"/>
      <c r="AL863" s="85"/>
      <c r="AM863" s="85"/>
    </row>
    <row r="864" spans="1:39" x14ac:dyDescent="0.25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96"/>
      <c r="L864" s="85"/>
      <c r="M864" s="85"/>
      <c r="N864" s="85"/>
      <c r="O864" s="85"/>
      <c r="P864" s="85"/>
      <c r="Q864" s="85"/>
      <c r="R864" s="85"/>
      <c r="S864" s="97"/>
      <c r="T864" s="85"/>
      <c r="U864" s="85"/>
      <c r="V864" s="85"/>
      <c r="W864" s="85"/>
      <c r="X864" s="85"/>
      <c r="Y864" s="104"/>
      <c r="Z864" s="104"/>
      <c r="AA864" s="104"/>
      <c r="AB864" s="85"/>
      <c r="AC864" s="98"/>
      <c r="AD864" s="85"/>
      <c r="AE864" s="85"/>
      <c r="AF864" s="85"/>
      <c r="AG864" s="85"/>
      <c r="AH864" s="85"/>
      <c r="AI864" s="85"/>
      <c r="AJ864" s="85"/>
      <c r="AK864" s="85"/>
      <c r="AL864" s="85"/>
      <c r="AM864" s="85"/>
    </row>
    <row r="865" spans="1:39" x14ac:dyDescent="0.25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96"/>
      <c r="L865" s="85"/>
      <c r="M865" s="85"/>
      <c r="N865" s="85"/>
      <c r="O865" s="85"/>
      <c r="P865" s="85"/>
      <c r="Q865" s="85"/>
      <c r="R865" s="85"/>
      <c r="S865" s="97"/>
      <c r="T865" s="85"/>
      <c r="U865" s="85"/>
      <c r="V865" s="85"/>
      <c r="W865" s="85"/>
      <c r="X865" s="85"/>
      <c r="Y865" s="104"/>
      <c r="Z865" s="104"/>
      <c r="AA865" s="104"/>
      <c r="AB865" s="85"/>
      <c r="AC865" s="98"/>
      <c r="AD865" s="85"/>
      <c r="AE865" s="85"/>
      <c r="AF865" s="85"/>
      <c r="AG865" s="85"/>
      <c r="AH865" s="85"/>
      <c r="AI865" s="85"/>
      <c r="AJ865" s="85"/>
      <c r="AK865" s="85"/>
      <c r="AL865" s="85"/>
      <c r="AM865" s="85"/>
    </row>
    <row r="866" spans="1:39" x14ac:dyDescent="0.25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96"/>
      <c r="L866" s="85"/>
      <c r="M866" s="85"/>
      <c r="N866" s="85"/>
      <c r="O866" s="85"/>
      <c r="P866" s="85"/>
      <c r="Q866" s="85"/>
      <c r="R866" s="85"/>
      <c r="S866" s="97"/>
      <c r="T866" s="85"/>
      <c r="U866" s="85"/>
      <c r="V866" s="85"/>
      <c r="W866" s="85"/>
      <c r="X866" s="85"/>
      <c r="Y866" s="104"/>
      <c r="Z866" s="104"/>
      <c r="AA866" s="104"/>
      <c r="AB866" s="85"/>
      <c r="AC866" s="98"/>
      <c r="AD866" s="85"/>
      <c r="AE866" s="85"/>
      <c r="AF866" s="85"/>
      <c r="AG866" s="85"/>
      <c r="AH866" s="85"/>
      <c r="AI866" s="85"/>
      <c r="AJ866" s="85"/>
      <c r="AK866" s="85"/>
      <c r="AL866" s="85"/>
      <c r="AM866" s="85"/>
    </row>
    <row r="867" spans="1:39" x14ac:dyDescent="0.25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96"/>
      <c r="L867" s="85"/>
      <c r="M867" s="85"/>
      <c r="N867" s="85"/>
      <c r="O867" s="85"/>
      <c r="P867" s="85"/>
      <c r="Q867" s="85"/>
      <c r="R867" s="85"/>
      <c r="S867" s="97"/>
      <c r="T867" s="85"/>
      <c r="U867" s="85"/>
      <c r="V867" s="85"/>
      <c r="W867" s="85"/>
      <c r="X867" s="85"/>
      <c r="Y867" s="104"/>
      <c r="Z867" s="104"/>
      <c r="AA867" s="104"/>
      <c r="AB867" s="85"/>
      <c r="AC867" s="98"/>
      <c r="AD867" s="85"/>
      <c r="AE867" s="85"/>
      <c r="AF867" s="85"/>
      <c r="AG867" s="85"/>
      <c r="AH867" s="85"/>
      <c r="AI867" s="85"/>
      <c r="AJ867" s="85"/>
      <c r="AK867" s="85"/>
      <c r="AL867" s="85"/>
      <c r="AM867" s="85"/>
    </row>
    <row r="868" spans="1:39" x14ac:dyDescent="0.25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96"/>
      <c r="L868" s="85"/>
      <c r="M868" s="85"/>
      <c r="N868" s="85"/>
      <c r="O868" s="85"/>
      <c r="P868" s="85"/>
      <c r="Q868" s="85"/>
      <c r="R868" s="85"/>
      <c r="S868" s="97"/>
      <c r="T868" s="85"/>
      <c r="U868" s="85"/>
      <c r="V868" s="85"/>
      <c r="W868" s="85"/>
      <c r="X868" s="85"/>
      <c r="Y868" s="104"/>
      <c r="Z868" s="104"/>
      <c r="AA868" s="104"/>
      <c r="AB868" s="85"/>
      <c r="AC868" s="98"/>
      <c r="AD868" s="85"/>
      <c r="AE868" s="85"/>
      <c r="AF868" s="85"/>
      <c r="AG868" s="85"/>
      <c r="AH868" s="85"/>
      <c r="AI868" s="85"/>
      <c r="AJ868" s="85"/>
      <c r="AK868" s="85"/>
      <c r="AL868" s="85"/>
      <c r="AM868" s="85"/>
    </row>
    <row r="869" spans="1:39" x14ac:dyDescent="0.25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96"/>
      <c r="L869" s="85"/>
      <c r="M869" s="85"/>
      <c r="N869" s="85"/>
      <c r="O869" s="85"/>
      <c r="P869" s="85"/>
      <c r="Q869" s="85"/>
      <c r="R869" s="85"/>
      <c r="S869" s="97"/>
      <c r="T869" s="85"/>
      <c r="U869" s="85"/>
      <c r="V869" s="85"/>
      <c r="W869" s="85"/>
      <c r="X869" s="85"/>
      <c r="Y869" s="104"/>
      <c r="Z869" s="104"/>
      <c r="AA869" s="104"/>
      <c r="AB869" s="85"/>
      <c r="AC869" s="98"/>
      <c r="AD869" s="85"/>
      <c r="AE869" s="85"/>
      <c r="AF869" s="85"/>
      <c r="AG869" s="85"/>
      <c r="AH869" s="85"/>
      <c r="AI869" s="85"/>
      <c r="AJ869" s="85"/>
      <c r="AK869" s="85"/>
      <c r="AL869" s="85"/>
      <c r="AM869" s="85"/>
    </row>
    <row r="870" spans="1:39" x14ac:dyDescent="0.25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96"/>
      <c r="L870" s="85"/>
      <c r="M870" s="85"/>
      <c r="N870" s="85"/>
      <c r="O870" s="85"/>
      <c r="P870" s="85"/>
      <c r="Q870" s="85"/>
      <c r="R870" s="85"/>
      <c r="S870" s="97"/>
      <c r="T870" s="85"/>
      <c r="U870" s="85"/>
      <c r="V870" s="85"/>
      <c r="W870" s="85"/>
      <c r="X870" s="85"/>
      <c r="Y870" s="104"/>
      <c r="Z870" s="104"/>
      <c r="AA870" s="104"/>
      <c r="AB870" s="85"/>
      <c r="AC870" s="98"/>
      <c r="AD870" s="85"/>
      <c r="AE870" s="85"/>
      <c r="AF870" s="85"/>
      <c r="AG870" s="85"/>
      <c r="AH870" s="85"/>
      <c r="AI870" s="85"/>
      <c r="AJ870" s="85"/>
      <c r="AK870" s="85"/>
      <c r="AL870" s="85"/>
      <c r="AM870" s="85"/>
    </row>
    <row r="871" spans="1:39" x14ac:dyDescent="0.25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96"/>
      <c r="L871" s="85"/>
      <c r="M871" s="85"/>
      <c r="N871" s="85"/>
      <c r="O871" s="85"/>
      <c r="P871" s="85"/>
      <c r="Q871" s="85"/>
      <c r="R871" s="85"/>
      <c r="S871" s="97"/>
      <c r="T871" s="85"/>
      <c r="U871" s="85"/>
      <c r="V871" s="85"/>
      <c r="W871" s="85"/>
      <c r="X871" s="85"/>
      <c r="Y871" s="104"/>
      <c r="Z871" s="104"/>
      <c r="AA871" s="104"/>
      <c r="AB871" s="85"/>
      <c r="AC871" s="98"/>
      <c r="AD871" s="85"/>
      <c r="AE871" s="85"/>
      <c r="AF871" s="85"/>
      <c r="AG871" s="85"/>
      <c r="AH871" s="85"/>
      <c r="AI871" s="85"/>
      <c r="AJ871" s="85"/>
      <c r="AK871" s="85"/>
      <c r="AL871" s="85"/>
      <c r="AM871" s="85"/>
    </row>
    <row r="872" spans="1:39" x14ac:dyDescent="0.25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96"/>
      <c r="L872" s="85"/>
      <c r="M872" s="85"/>
      <c r="N872" s="85"/>
      <c r="O872" s="85"/>
      <c r="P872" s="85"/>
      <c r="Q872" s="85"/>
      <c r="R872" s="85"/>
      <c r="S872" s="97"/>
      <c r="T872" s="85"/>
      <c r="U872" s="85"/>
      <c r="V872" s="85"/>
      <c r="W872" s="85"/>
      <c r="X872" s="85"/>
      <c r="Y872" s="104"/>
      <c r="Z872" s="104"/>
      <c r="AA872" s="104"/>
      <c r="AB872" s="85"/>
      <c r="AC872" s="98"/>
      <c r="AD872" s="85"/>
      <c r="AE872" s="85"/>
      <c r="AF872" s="85"/>
      <c r="AG872" s="85"/>
      <c r="AH872" s="85"/>
      <c r="AI872" s="85"/>
      <c r="AJ872" s="85"/>
      <c r="AK872" s="85"/>
      <c r="AL872" s="85"/>
      <c r="AM872" s="85"/>
    </row>
    <row r="873" spans="1:39" x14ac:dyDescent="0.25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96"/>
      <c r="L873" s="85"/>
      <c r="M873" s="85"/>
      <c r="N873" s="85"/>
      <c r="O873" s="85"/>
      <c r="P873" s="85"/>
      <c r="Q873" s="85"/>
      <c r="R873" s="85"/>
      <c r="S873" s="97"/>
      <c r="T873" s="85"/>
      <c r="U873" s="85"/>
      <c r="V873" s="85"/>
      <c r="W873" s="85"/>
      <c r="X873" s="85"/>
      <c r="Y873" s="104"/>
      <c r="Z873" s="104"/>
      <c r="AA873" s="104"/>
      <c r="AB873" s="85"/>
      <c r="AC873" s="98"/>
      <c r="AD873" s="85"/>
      <c r="AE873" s="85"/>
      <c r="AF873" s="85"/>
      <c r="AG873" s="85"/>
      <c r="AH873" s="85"/>
      <c r="AI873" s="85"/>
      <c r="AJ873" s="85"/>
      <c r="AK873" s="85"/>
      <c r="AL873" s="85"/>
      <c r="AM873" s="85"/>
    </row>
    <row r="874" spans="1:39" x14ac:dyDescent="0.25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96"/>
      <c r="L874" s="85"/>
      <c r="M874" s="85"/>
      <c r="N874" s="85"/>
      <c r="O874" s="85"/>
      <c r="P874" s="85"/>
      <c r="Q874" s="85"/>
      <c r="R874" s="85"/>
      <c r="S874" s="97"/>
      <c r="T874" s="85"/>
      <c r="U874" s="85"/>
      <c r="V874" s="85"/>
      <c r="W874" s="85"/>
      <c r="X874" s="85"/>
      <c r="Y874" s="104"/>
      <c r="Z874" s="104"/>
      <c r="AA874" s="104"/>
      <c r="AB874" s="85"/>
      <c r="AC874" s="98"/>
      <c r="AD874" s="85"/>
      <c r="AE874" s="85"/>
      <c r="AF874" s="85"/>
      <c r="AG874" s="85"/>
      <c r="AH874" s="85"/>
      <c r="AI874" s="85"/>
      <c r="AJ874" s="85"/>
      <c r="AK874" s="85"/>
      <c r="AL874" s="85"/>
      <c r="AM874" s="85"/>
    </row>
    <row r="875" spans="1:39" x14ac:dyDescent="0.25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96"/>
      <c r="L875" s="85"/>
      <c r="M875" s="85"/>
      <c r="N875" s="85"/>
      <c r="O875" s="85"/>
      <c r="P875" s="85"/>
      <c r="Q875" s="85"/>
      <c r="R875" s="85"/>
      <c r="S875" s="97"/>
      <c r="T875" s="85"/>
      <c r="U875" s="85"/>
      <c r="V875" s="85"/>
      <c r="W875" s="85"/>
      <c r="X875" s="85"/>
      <c r="Y875" s="104"/>
      <c r="Z875" s="104"/>
      <c r="AA875" s="104"/>
      <c r="AB875" s="85"/>
      <c r="AC875" s="98"/>
      <c r="AD875" s="85"/>
      <c r="AE875" s="85"/>
      <c r="AF875" s="85"/>
      <c r="AG875" s="85"/>
      <c r="AH875" s="85"/>
      <c r="AI875" s="85"/>
      <c r="AJ875" s="85"/>
      <c r="AK875" s="85"/>
      <c r="AL875" s="85"/>
      <c r="AM875" s="85"/>
    </row>
    <row r="876" spans="1:39" x14ac:dyDescent="0.25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96"/>
      <c r="L876" s="85"/>
      <c r="M876" s="85"/>
      <c r="N876" s="85"/>
      <c r="O876" s="85"/>
      <c r="P876" s="85"/>
      <c r="Q876" s="85"/>
      <c r="R876" s="85"/>
      <c r="S876" s="97"/>
      <c r="T876" s="85"/>
      <c r="U876" s="85"/>
      <c r="V876" s="85"/>
      <c r="W876" s="85"/>
      <c r="X876" s="85"/>
      <c r="Y876" s="104"/>
      <c r="Z876" s="104"/>
      <c r="AA876" s="104"/>
      <c r="AB876" s="85"/>
      <c r="AC876" s="98"/>
      <c r="AD876" s="85"/>
      <c r="AE876" s="85"/>
      <c r="AF876" s="85"/>
      <c r="AG876" s="85"/>
      <c r="AH876" s="85"/>
      <c r="AI876" s="85"/>
      <c r="AJ876" s="85"/>
      <c r="AK876" s="85"/>
      <c r="AL876" s="85"/>
      <c r="AM876" s="85"/>
    </row>
    <row r="877" spans="1:39" x14ac:dyDescent="0.25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96"/>
      <c r="L877" s="85"/>
      <c r="M877" s="85"/>
      <c r="N877" s="85"/>
      <c r="O877" s="85"/>
      <c r="P877" s="85"/>
      <c r="Q877" s="85"/>
      <c r="R877" s="85"/>
      <c r="S877" s="97"/>
      <c r="T877" s="85"/>
      <c r="U877" s="85"/>
      <c r="V877" s="85"/>
      <c r="W877" s="85"/>
      <c r="X877" s="85"/>
      <c r="Y877" s="104"/>
      <c r="Z877" s="104"/>
      <c r="AA877" s="104"/>
      <c r="AB877" s="85"/>
      <c r="AC877" s="98"/>
      <c r="AD877" s="85"/>
      <c r="AE877" s="85"/>
      <c r="AF877" s="85"/>
      <c r="AG877" s="85"/>
      <c r="AH877" s="85"/>
      <c r="AI877" s="85"/>
      <c r="AJ877" s="85"/>
      <c r="AK877" s="85"/>
      <c r="AL877" s="85"/>
      <c r="AM877" s="85"/>
    </row>
    <row r="878" spans="1:39" x14ac:dyDescent="0.25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96"/>
      <c r="L878" s="85"/>
      <c r="M878" s="85"/>
      <c r="N878" s="85"/>
      <c r="O878" s="85"/>
      <c r="P878" s="85"/>
      <c r="Q878" s="85"/>
      <c r="R878" s="85"/>
      <c r="S878" s="97"/>
      <c r="T878" s="85"/>
      <c r="U878" s="85"/>
      <c r="V878" s="85"/>
      <c r="W878" s="85"/>
      <c r="X878" s="85"/>
      <c r="Y878" s="104"/>
      <c r="Z878" s="104"/>
      <c r="AA878" s="104"/>
      <c r="AB878" s="85"/>
      <c r="AC878" s="98"/>
      <c r="AD878" s="85"/>
      <c r="AE878" s="85"/>
      <c r="AF878" s="85"/>
      <c r="AG878" s="85"/>
      <c r="AH878" s="85"/>
      <c r="AI878" s="85"/>
      <c r="AJ878" s="85"/>
      <c r="AK878" s="85"/>
      <c r="AL878" s="85"/>
      <c r="AM878" s="85"/>
    </row>
    <row r="879" spans="1:39" x14ac:dyDescent="0.25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96"/>
      <c r="L879" s="85"/>
      <c r="M879" s="85"/>
      <c r="N879" s="85"/>
      <c r="O879" s="85"/>
      <c r="P879" s="85"/>
      <c r="Q879" s="85"/>
      <c r="R879" s="85"/>
      <c r="S879" s="97"/>
      <c r="T879" s="85"/>
      <c r="U879" s="85"/>
      <c r="V879" s="85"/>
      <c r="W879" s="85"/>
      <c r="X879" s="85"/>
      <c r="Y879" s="104"/>
      <c r="Z879" s="104"/>
      <c r="AA879" s="104"/>
      <c r="AB879" s="85"/>
      <c r="AC879" s="98"/>
      <c r="AD879" s="85"/>
      <c r="AE879" s="85"/>
      <c r="AF879" s="85"/>
      <c r="AG879" s="85"/>
      <c r="AH879" s="85"/>
      <c r="AI879" s="85"/>
      <c r="AJ879" s="85"/>
      <c r="AK879" s="85"/>
      <c r="AL879" s="85"/>
      <c r="AM879" s="85"/>
    </row>
    <row r="880" spans="1:39" x14ac:dyDescent="0.25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96"/>
      <c r="L880" s="85"/>
      <c r="M880" s="85"/>
      <c r="N880" s="85"/>
      <c r="O880" s="85"/>
      <c r="P880" s="85"/>
      <c r="Q880" s="85"/>
      <c r="R880" s="85"/>
      <c r="S880" s="97"/>
      <c r="T880" s="85"/>
      <c r="U880" s="85"/>
      <c r="V880" s="85"/>
      <c r="W880" s="85"/>
      <c r="X880" s="85"/>
      <c r="Y880" s="104"/>
      <c r="Z880" s="104"/>
      <c r="AA880" s="104"/>
      <c r="AB880" s="85"/>
      <c r="AC880" s="98"/>
      <c r="AD880" s="85"/>
      <c r="AE880" s="85"/>
      <c r="AF880" s="85"/>
      <c r="AG880" s="85"/>
      <c r="AH880" s="85"/>
      <c r="AI880" s="85"/>
      <c r="AJ880" s="85"/>
      <c r="AK880" s="85"/>
      <c r="AL880" s="85"/>
      <c r="AM880" s="85"/>
    </row>
    <row r="881" spans="1:39" x14ac:dyDescent="0.25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96"/>
      <c r="L881" s="85"/>
      <c r="M881" s="85"/>
      <c r="N881" s="85"/>
      <c r="O881" s="85"/>
      <c r="P881" s="85"/>
      <c r="Q881" s="85"/>
      <c r="R881" s="85"/>
      <c r="S881" s="97"/>
      <c r="T881" s="85"/>
      <c r="U881" s="85"/>
      <c r="V881" s="85"/>
      <c r="W881" s="85"/>
      <c r="X881" s="85"/>
      <c r="Y881" s="104"/>
      <c r="Z881" s="104"/>
      <c r="AA881" s="104"/>
      <c r="AB881" s="85"/>
      <c r="AC881" s="98"/>
      <c r="AD881" s="85"/>
      <c r="AE881" s="85"/>
      <c r="AF881" s="85"/>
      <c r="AG881" s="85"/>
      <c r="AH881" s="85"/>
      <c r="AI881" s="85"/>
      <c r="AJ881" s="85"/>
      <c r="AK881" s="85"/>
      <c r="AL881" s="85"/>
      <c r="AM881" s="85"/>
    </row>
    <row r="882" spans="1:39" x14ac:dyDescent="0.25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96"/>
      <c r="L882" s="85"/>
      <c r="M882" s="85"/>
      <c r="N882" s="85"/>
      <c r="O882" s="85"/>
      <c r="P882" s="85"/>
      <c r="Q882" s="85"/>
      <c r="R882" s="85"/>
      <c r="S882" s="97"/>
      <c r="T882" s="85"/>
      <c r="U882" s="85"/>
      <c r="V882" s="85"/>
      <c r="W882" s="85"/>
      <c r="X882" s="85"/>
      <c r="Y882" s="104"/>
      <c r="Z882" s="104"/>
      <c r="AA882" s="104"/>
      <c r="AB882" s="85"/>
      <c r="AC882" s="98"/>
      <c r="AD882" s="85"/>
      <c r="AE882" s="85"/>
      <c r="AF882" s="85"/>
      <c r="AG882" s="85"/>
      <c r="AH882" s="85"/>
      <c r="AI882" s="85"/>
      <c r="AJ882" s="85"/>
      <c r="AK882" s="85"/>
      <c r="AL882" s="85"/>
      <c r="AM882" s="85"/>
    </row>
    <row r="883" spans="1:39" x14ac:dyDescent="0.25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96"/>
      <c r="L883" s="85"/>
      <c r="M883" s="85"/>
      <c r="N883" s="85"/>
      <c r="O883" s="85"/>
      <c r="P883" s="85"/>
      <c r="Q883" s="85"/>
      <c r="R883" s="85"/>
      <c r="S883" s="97"/>
      <c r="T883" s="85"/>
      <c r="U883" s="85"/>
      <c r="V883" s="85"/>
      <c r="W883" s="85"/>
      <c r="X883" s="85"/>
      <c r="Y883" s="104"/>
      <c r="Z883" s="104"/>
      <c r="AA883" s="104"/>
      <c r="AB883" s="85"/>
      <c r="AC883" s="98"/>
      <c r="AD883" s="85"/>
      <c r="AE883" s="85"/>
      <c r="AF883" s="85"/>
      <c r="AG883" s="85"/>
      <c r="AH883" s="85"/>
      <c r="AI883" s="85"/>
      <c r="AJ883" s="85"/>
      <c r="AK883" s="85"/>
      <c r="AL883" s="85"/>
      <c r="AM883" s="85"/>
    </row>
    <row r="884" spans="1:39" x14ac:dyDescent="0.25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96"/>
      <c r="L884" s="85"/>
      <c r="M884" s="85"/>
      <c r="N884" s="85"/>
      <c r="O884" s="85"/>
      <c r="P884" s="85"/>
      <c r="Q884" s="85"/>
      <c r="R884" s="85"/>
      <c r="S884" s="97"/>
      <c r="T884" s="85"/>
      <c r="U884" s="85"/>
      <c r="V884" s="85"/>
      <c r="W884" s="85"/>
      <c r="X884" s="85"/>
      <c r="Y884" s="104"/>
      <c r="Z884" s="104"/>
      <c r="AA884" s="104"/>
      <c r="AB884" s="85"/>
      <c r="AC884" s="98"/>
      <c r="AD884" s="85"/>
      <c r="AE884" s="85"/>
      <c r="AF884" s="85"/>
      <c r="AG884" s="85"/>
      <c r="AH884" s="85"/>
      <c r="AI884" s="85"/>
      <c r="AJ884" s="85"/>
      <c r="AK884" s="85"/>
      <c r="AL884" s="85"/>
      <c r="AM884" s="85"/>
    </row>
    <row r="885" spans="1:39" x14ac:dyDescent="0.25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96"/>
      <c r="L885" s="85"/>
      <c r="M885" s="85"/>
      <c r="N885" s="85"/>
      <c r="O885" s="85"/>
      <c r="P885" s="85"/>
      <c r="Q885" s="85"/>
      <c r="R885" s="85"/>
      <c r="S885" s="97"/>
      <c r="T885" s="85"/>
      <c r="U885" s="85"/>
      <c r="V885" s="85"/>
      <c r="W885" s="85"/>
      <c r="X885" s="85"/>
      <c r="Y885" s="104"/>
      <c r="Z885" s="104"/>
      <c r="AA885" s="104"/>
      <c r="AB885" s="85"/>
      <c r="AC885" s="98"/>
      <c r="AD885" s="85"/>
      <c r="AE885" s="85"/>
      <c r="AF885" s="85"/>
      <c r="AG885" s="85"/>
      <c r="AH885" s="85"/>
      <c r="AI885" s="85"/>
      <c r="AJ885" s="85"/>
      <c r="AK885" s="85"/>
      <c r="AL885" s="85"/>
      <c r="AM885" s="85"/>
    </row>
    <row r="886" spans="1:39" x14ac:dyDescent="0.25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96"/>
      <c r="L886" s="85"/>
      <c r="M886" s="85"/>
      <c r="N886" s="85"/>
      <c r="O886" s="85"/>
      <c r="P886" s="85"/>
      <c r="Q886" s="85"/>
      <c r="R886" s="85"/>
      <c r="S886" s="97"/>
      <c r="T886" s="85"/>
      <c r="U886" s="85"/>
      <c r="V886" s="85"/>
      <c r="W886" s="85"/>
      <c r="X886" s="85"/>
      <c r="Y886" s="104"/>
      <c r="Z886" s="104"/>
      <c r="AA886" s="104"/>
      <c r="AB886" s="85"/>
      <c r="AC886" s="98"/>
      <c r="AD886" s="85"/>
      <c r="AE886" s="85"/>
      <c r="AF886" s="85"/>
      <c r="AG886" s="85"/>
      <c r="AH886" s="85"/>
      <c r="AI886" s="85"/>
      <c r="AJ886" s="85"/>
      <c r="AK886" s="85"/>
      <c r="AL886" s="85"/>
      <c r="AM886" s="85"/>
    </row>
    <row r="887" spans="1:39" x14ac:dyDescent="0.25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96"/>
      <c r="L887" s="85"/>
      <c r="M887" s="85"/>
      <c r="N887" s="85"/>
      <c r="O887" s="85"/>
      <c r="P887" s="85"/>
      <c r="Q887" s="85"/>
      <c r="R887" s="85"/>
      <c r="S887" s="97"/>
      <c r="T887" s="85"/>
      <c r="U887" s="85"/>
      <c r="V887" s="85"/>
      <c r="W887" s="85"/>
      <c r="X887" s="85"/>
      <c r="Y887" s="104"/>
      <c r="Z887" s="104"/>
      <c r="AA887" s="104"/>
      <c r="AB887" s="85"/>
      <c r="AC887" s="98"/>
      <c r="AD887" s="85"/>
      <c r="AE887" s="85"/>
      <c r="AF887" s="85"/>
      <c r="AG887" s="85"/>
      <c r="AH887" s="85"/>
      <c r="AI887" s="85"/>
      <c r="AJ887" s="85"/>
      <c r="AK887" s="85"/>
      <c r="AL887" s="85"/>
      <c r="AM887" s="85"/>
    </row>
    <row r="888" spans="1:39" x14ac:dyDescent="0.25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96"/>
      <c r="L888" s="85"/>
      <c r="M888" s="85"/>
      <c r="N888" s="85"/>
      <c r="O888" s="85"/>
      <c r="P888" s="85"/>
      <c r="Q888" s="85"/>
      <c r="R888" s="85"/>
      <c r="S888" s="97"/>
      <c r="T888" s="85"/>
      <c r="U888" s="85"/>
      <c r="V888" s="85"/>
      <c r="W888" s="85"/>
      <c r="X888" s="85"/>
      <c r="Y888" s="104"/>
      <c r="Z888" s="104"/>
      <c r="AA888" s="104"/>
      <c r="AB888" s="85"/>
      <c r="AC888" s="98"/>
      <c r="AD888" s="85"/>
      <c r="AE888" s="85"/>
      <c r="AF888" s="85"/>
      <c r="AG888" s="85"/>
      <c r="AH888" s="85"/>
      <c r="AI888" s="85"/>
      <c r="AJ888" s="85"/>
      <c r="AK888" s="85"/>
      <c r="AL888" s="85"/>
      <c r="AM888" s="85"/>
    </row>
    <row r="889" spans="1:39" x14ac:dyDescent="0.25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96"/>
      <c r="L889" s="85"/>
      <c r="M889" s="85"/>
      <c r="N889" s="85"/>
      <c r="O889" s="85"/>
      <c r="P889" s="85"/>
      <c r="Q889" s="85"/>
      <c r="R889" s="85"/>
      <c r="S889" s="97"/>
      <c r="T889" s="85"/>
      <c r="U889" s="85"/>
      <c r="V889" s="85"/>
      <c r="W889" s="85"/>
      <c r="X889" s="85"/>
      <c r="Y889" s="104"/>
      <c r="Z889" s="104"/>
      <c r="AA889" s="104"/>
      <c r="AB889" s="85"/>
      <c r="AC889" s="98"/>
      <c r="AD889" s="85"/>
      <c r="AE889" s="85"/>
      <c r="AF889" s="85"/>
      <c r="AG889" s="85"/>
      <c r="AH889" s="85"/>
      <c r="AI889" s="85"/>
      <c r="AJ889" s="85"/>
      <c r="AK889" s="85"/>
      <c r="AL889" s="85"/>
      <c r="AM889" s="85"/>
    </row>
    <row r="890" spans="1:39" x14ac:dyDescent="0.25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96"/>
      <c r="L890" s="85"/>
      <c r="M890" s="85"/>
      <c r="N890" s="85"/>
      <c r="O890" s="85"/>
      <c r="P890" s="85"/>
      <c r="Q890" s="85"/>
      <c r="R890" s="85"/>
      <c r="S890" s="97"/>
      <c r="T890" s="85"/>
      <c r="U890" s="85"/>
      <c r="V890" s="85"/>
      <c r="W890" s="85"/>
      <c r="X890" s="85"/>
      <c r="Y890" s="104"/>
      <c r="Z890" s="104"/>
      <c r="AA890" s="104"/>
      <c r="AB890" s="85"/>
      <c r="AC890" s="98"/>
      <c r="AD890" s="85"/>
      <c r="AE890" s="85"/>
      <c r="AF890" s="85"/>
      <c r="AG890" s="85"/>
      <c r="AH890" s="85"/>
      <c r="AI890" s="85"/>
      <c r="AJ890" s="85"/>
      <c r="AK890" s="85"/>
      <c r="AL890" s="85"/>
      <c r="AM890" s="85"/>
    </row>
    <row r="891" spans="1:39" x14ac:dyDescent="0.25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96"/>
      <c r="L891" s="85"/>
      <c r="M891" s="85"/>
      <c r="N891" s="85"/>
      <c r="O891" s="85"/>
      <c r="P891" s="85"/>
      <c r="Q891" s="85"/>
      <c r="R891" s="85"/>
      <c r="S891" s="97"/>
      <c r="T891" s="85"/>
      <c r="U891" s="85"/>
      <c r="V891" s="85"/>
      <c r="W891" s="85"/>
      <c r="X891" s="85"/>
      <c r="Y891" s="104"/>
      <c r="Z891" s="104"/>
      <c r="AA891" s="104"/>
      <c r="AB891" s="85"/>
      <c r="AC891" s="98"/>
      <c r="AD891" s="85"/>
      <c r="AE891" s="85"/>
      <c r="AF891" s="85"/>
      <c r="AG891" s="85"/>
      <c r="AH891" s="85"/>
      <c r="AI891" s="85"/>
      <c r="AJ891" s="85"/>
      <c r="AK891" s="85"/>
      <c r="AL891" s="85"/>
      <c r="AM891" s="85"/>
    </row>
    <row r="892" spans="1:39" x14ac:dyDescent="0.25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96"/>
      <c r="L892" s="85"/>
      <c r="M892" s="85"/>
      <c r="N892" s="85"/>
      <c r="O892" s="85"/>
      <c r="P892" s="85"/>
      <c r="Q892" s="85"/>
      <c r="R892" s="85"/>
      <c r="S892" s="97"/>
      <c r="T892" s="85"/>
      <c r="U892" s="85"/>
      <c r="V892" s="85"/>
      <c r="W892" s="85"/>
      <c r="X892" s="85"/>
      <c r="Y892" s="104"/>
      <c r="Z892" s="104"/>
      <c r="AA892" s="104"/>
      <c r="AB892" s="85"/>
      <c r="AC892" s="98"/>
      <c r="AD892" s="85"/>
      <c r="AE892" s="85"/>
      <c r="AF892" s="85"/>
      <c r="AG892" s="85"/>
      <c r="AH892" s="85"/>
      <c r="AI892" s="85"/>
      <c r="AJ892" s="85"/>
      <c r="AK892" s="85"/>
      <c r="AL892" s="85"/>
      <c r="AM892" s="85"/>
    </row>
    <row r="893" spans="1:39" x14ac:dyDescent="0.25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96"/>
      <c r="L893" s="85"/>
      <c r="M893" s="85"/>
      <c r="N893" s="85"/>
      <c r="O893" s="85"/>
      <c r="P893" s="85"/>
      <c r="Q893" s="85"/>
      <c r="R893" s="85"/>
      <c r="S893" s="97"/>
      <c r="T893" s="85"/>
      <c r="U893" s="85"/>
      <c r="V893" s="85"/>
      <c r="W893" s="85"/>
      <c r="X893" s="85"/>
      <c r="Y893" s="104"/>
      <c r="Z893" s="104"/>
      <c r="AA893" s="104"/>
      <c r="AB893" s="85"/>
      <c r="AC893" s="98"/>
      <c r="AD893" s="85"/>
      <c r="AE893" s="85"/>
      <c r="AF893" s="85"/>
      <c r="AG893" s="85"/>
      <c r="AH893" s="85"/>
      <c r="AI893" s="85"/>
      <c r="AJ893" s="85"/>
      <c r="AK893" s="85"/>
      <c r="AL893" s="85"/>
      <c r="AM893" s="85"/>
    </row>
    <row r="894" spans="1:39" x14ac:dyDescent="0.25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96"/>
      <c r="L894" s="85"/>
      <c r="M894" s="85"/>
      <c r="N894" s="85"/>
      <c r="O894" s="85"/>
      <c r="P894" s="85"/>
      <c r="Q894" s="85"/>
      <c r="R894" s="85"/>
      <c r="S894" s="97"/>
      <c r="T894" s="85"/>
      <c r="U894" s="85"/>
      <c r="V894" s="85"/>
      <c r="W894" s="85"/>
      <c r="X894" s="85"/>
      <c r="Y894" s="104"/>
      <c r="Z894" s="104"/>
      <c r="AA894" s="104"/>
      <c r="AB894" s="85"/>
      <c r="AC894" s="98"/>
      <c r="AD894" s="85"/>
      <c r="AE894" s="85"/>
      <c r="AF894" s="85"/>
      <c r="AG894" s="85"/>
      <c r="AH894" s="85"/>
      <c r="AI894" s="85"/>
      <c r="AJ894" s="85"/>
      <c r="AK894" s="85"/>
      <c r="AL894" s="85"/>
      <c r="AM894" s="85"/>
    </row>
    <row r="895" spans="1:39" x14ac:dyDescent="0.25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96"/>
      <c r="L895" s="85"/>
      <c r="M895" s="85"/>
      <c r="N895" s="85"/>
      <c r="O895" s="85"/>
      <c r="P895" s="85"/>
      <c r="Q895" s="85"/>
      <c r="R895" s="85"/>
      <c r="S895" s="97"/>
      <c r="T895" s="85"/>
      <c r="U895" s="85"/>
      <c r="V895" s="85"/>
      <c r="W895" s="85"/>
      <c r="X895" s="85"/>
      <c r="Y895" s="104"/>
      <c r="Z895" s="104"/>
      <c r="AA895" s="104"/>
      <c r="AB895" s="85"/>
      <c r="AC895" s="98"/>
      <c r="AD895" s="85"/>
      <c r="AE895" s="85"/>
      <c r="AF895" s="85"/>
      <c r="AG895" s="85"/>
      <c r="AH895" s="85"/>
      <c r="AI895" s="85"/>
      <c r="AJ895" s="85"/>
      <c r="AK895" s="85"/>
      <c r="AL895" s="85"/>
      <c r="AM895" s="85"/>
    </row>
    <row r="896" spans="1:39" x14ac:dyDescent="0.25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96"/>
      <c r="L896" s="85"/>
      <c r="M896" s="85"/>
      <c r="N896" s="85"/>
      <c r="O896" s="85"/>
      <c r="P896" s="85"/>
      <c r="Q896" s="85"/>
      <c r="R896" s="85"/>
      <c r="S896" s="97"/>
      <c r="T896" s="85"/>
      <c r="U896" s="85"/>
      <c r="V896" s="85"/>
      <c r="W896" s="85"/>
      <c r="X896" s="85"/>
      <c r="Y896" s="104"/>
      <c r="Z896" s="104"/>
      <c r="AA896" s="104"/>
      <c r="AB896" s="85"/>
      <c r="AC896" s="98"/>
      <c r="AD896" s="85"/>
      <c r="AE896" s="85"/>
      <c r="AF896" s="85"/>
      <c r="AG896" s="85"/>
      <c r="AH896" s="85"/>
      <c r="AI896" s="85"/>
      <c r="AJ896" s="85"/>
      <c r="AK896" s="85"/>
      <c r="AL896" s="85"/>
      <c r="AM896" s="85"/>
    </row>
    <row r="897" spans="1:39" x14ac:dyDescent="0.25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96"/>
      <c r="L897" s="85"/>
      <c r="M897" s="85"/>
      <c r="N897" s="85"/>
      <c r="O897" s="85"/>
      <c r="P897" s="85"/>
      <c r="Q897" s="85"/>
      <c r="R897" s="85"/>
      <c r="S897" s="97"/>
      <c r="T897" s="85"/>
      <c r="U897" s="85"/>
      <c r="V897" s="85"/>
      <c r="W897" s="85"/>
      <c r="X897" s="85"/>
      <c r="Y897" s="104"/>
      <c r="Z897" s="104"/>
      <c r="AA897" s="104"/>
      <c r="AB897" s="85"/>
      <c r="AC897" s="98"/>
      <c r="AD897" s="85"/>
      <c r="AE897" s="85"/>
      <c r="AF897" s="85"/>
      <c r="AG897" s="85"/>
      <c r="AH897" s="85"/>
      <c r="AI897" s="85"/>
      <c r="AJ897" s="85"/>
      <c r="AK897" s="85"/>
      <c r="AL897" s="85"/>
      <c r="AM897" s="85"/>
    </row>
    <row r="898" spans="1:39" x14ac:dyDescent="0.25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96"/>
      <c r="L898" s="85"/>
      <c r="M898" s="85"/>
      <c r="N898" s="85"/>
      <c r="O898" s="85"/>
      <c r="P898" s="85"/>
      <c r="Q898" s="85"/>
      <c r="R898" s="85"/>
      <c r="S898" s="97"/>
      <c r="T898" s="85"/>
      <c r="U898" s="85"/>
      <c r="V898" s="85"/>
      <c r="W898" s="85"/>
      <c r="X898" s="85"/>
      <c r="Y898" s="104"/>
      <c r="Z898" s="104"/>
      <c r="AA898" s="104"/>
      <c r="AB898" s="85"/>
      <c r="AC898" s="98"/>
      <c r="AD898" s="85"/>
      <c r="AE898" s="85"/>
      <c r="AF898" s="85"/>
      <c r="AG898" s="85"/>
      <c r="AH898" s="85"/>
      <c r="AI898" s="85"/>
      <c r="AJ898" s="85"/>
      <c r="AK898" s="85"/>
      <c r="AL898" s="85"/>
      <c r="AM898" s="85"/>
    </row>
    <row r="899" spans="1:39" x14ac:dyDescent="0.25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96"/>
      <c r="L899" s="85"/>
      <c r="M899" s="85"/>
      <c r="N899" s="85"/>
      <c r="O899" s="85"/>
      <c r="P899" s="85"/>
      <c r="Q899" s="85"/>
      <c r="R899" s="85"/>
      <c r="S899" s="97"/>
      <c r="T899" s="85"/>
      <c r="U899" s="85"/>
      <c r="V899" s="85"/>
      <c r="W899" s="85"/>
      <c r="X899" s="85"/>
      <c r="Y899" s="104"/>
      <c r="Z899" s="104"/>
      <c r="AA899" s="104"/>
      <c r="AB899" s="85"/>
      <c r="AC899" s="98"/>
      <c r="AD899" s="85"/>
      <c r="AE899" s="85"/>
      <c r="AF899" s="85"/>
      <c r="AG899" s="85"/>
      <c r="AH899" s="85"/>
      <c r="AI899" s="85"/>
      <c r="AJ899" s="85"/>
      <c r="AK899" s="85"/>
      <c r="AL899" s="85"/>
      <c r="AM899" s="85"/>
    </row>
    <row r="900" spans="1:39" x14ac:dyDescent="0.25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96"/>
      <c r="L900" s="85"/>
      <c r="M900" s="85"/>
      <c r="N900" s="85"/>
      <c r="O900" s="85"/>
      <c r="P900" s="85"/>
      <c r="Q900" s="85"/>
      <c r="R900" s="85"/>
      <c r="S900" s="97"/>
      <c r="T900" s="85"/>
      <c r="U900" s="85"/>
      <c r="V900" s="85"/>
      <c r="W900" s="85"/>
      <c r="X900" s="85"/>
      <c r="Y900" s="104"/>
      <c r="Z900" s="104"/>
      <c r="AA900" s="104"/>
      <c r="AB900" s="85"/>
      <c r="AC900" s="98"/>
      <c r="AD900" s="85"/>
      <c r="AE900" s="85"/>
      <c r="AF900" s="85"/>
      <c r="AG900" s="85"/>
      <c r="AH900" s="85"/>
      <c r="AI900" s="85"/>
      <c r="AJ900" s="85"/>
      <c r="AK900" s="85"/>
      <c r="AL900" s="85"/>
      <c r="AM900" s="85"/>
    </row>
    <row r="901" spans="1:39" x14ac:dyDescent="0.25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96"/>
      <c r="L901" s="85"/>
      <c r="M901" s="85"/>
      <c r="N901" s="85"/>
      <c r="O901" s="85"/>
      <c r="P901" s="85"/>
      <c r="Q901" s="85"/>
      <c r="R901" s="85"/>
      <c r="S901" s="97"/>
      <c r="T901" s="85"/>
      <c r="U901" s="85"/>
      <c r="V901" s="85"/>
      <c r="W901" s="85"/>
      <c r="X901" s="85"/>
      <c r="Y901" s="104"/>
      <c r="Z901" s="104"/>
      <c r="AA901" s="104"/>
      <c r="AB901" s="85"/>
      <c r="AC901" s="98"/>
      <c r="AD901" s="85"/>
      <c r="AE901" s="85"/>
      <c r="AF901" s="85"/>
      <c r="AG901" s="85"/>
      <c r="AH901" s="85"/>
      <c r="AI901" s="85"/>
      <c r="AJ901" s="85"/>
      <c r="AK901" s="85"/>
      <c r="AL901" s="85"/>
      <c r="AM901" s="85"/>
    </row>
    <row r="902" spans="1:39" x14ac:dyDescent="0.25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96"/>
      <c r="L902" s="85"/>
      <c r="M902" s="85"/>
      <c r="N902" s="85"/>
      <c r="O902" s="85"/>
      <c r="P902" s="85"/>
      <c r="Q902" s="85"/>
      <c r="R902" s="85"/>
      <c r="S902" s="97"/>
      <c r="T902" s="85"/>
      <c r="U902" s="85"/>
      <c r="V902" s="85"/>
      <c r="W902" s="85"/>
      <c r="X902" s="85"/>
      <c r="Y902" s="104"/>
      <c r="Z902" s="104"/>
      <c r="AA902" s="104"/>
      <c r="AB902" s="85"/>
      <c r="AC902" s="98"/>
      <c r="AD902" s="85"/>
      <c r="AE902" s="85"/>
      <c r="AF902" s="85"/>
      <c r="AG902" s="85"/>
      <c r="AH902" s="85"/>
      <c r="AI902" s="85"/>
      <c r="AJ902" s="85"/>
      <c r="AK902" s="85"/>
      <c r="AL902" s="85"/>
      <c r="AM902" s="85"/>
    </row>
    <row r="903" spans="1:39" x14ac:dyDescent="0.25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96"/>
      <c r="L903" s="85"/>
      <c r="M903" s="85"/>
      <c r="N903" s="85"/>
      <c r="O903" s="85"/>
      <c r="P903" s="85"/>
      <c r="Q903" s="85"/>
      <c r="R903" s="85"/>
      <c r="S903" s="97"/>
      <c r="T903" s="85"/>
      <c r="U903" s="85"/>
      <c r="V903" s="85"/>
      <c r="W903" s="85"/>
      <c r="X903" s="85"/>
      <c r="Y903" s="104"/>
      <c r="Z903" s="104"/>
      <c r="AA903" s="104"/>
      <c r="AB903" s="85"/>
      <c r="AC903" s="98"/>
      <c r="AD903" s="85"/>
      <c r="AE903" s="85"/>
      <c r="AF903" s="85"/>
      <c r="AG903" s="85"/>
      <c r="AH903" s="85"/>
      <c r="AI903" s="85"/>
      <c r="AJ903" s="85"/>
      <c r="AK903" s="85"/>
      <c r="AL903" s="85"/>
      <c r="AM903" s="85"/>
    </row>
    <row r="904" spans="1:39" x14ac:dyDescent="0.25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96"/>
      <c r="L904" s="85"/>
      <c r="M904" s="85"/>
      <c r="N904" s="85"/>
      <c r="O904" s="85"/>
      <c r="P904" s="85"/>
      <c r="Q904" s="85"/>
      <c r="R904" s="85"/>
      <c r="S904" s="97"/>
      <c r="T904" s="85"/>
      <c r="U904" s="85"/>
      <c r="V904" s="85"/>
      <c r="W904" s="85"/>
      <c r="X904" s="85"/>
      <c r="Y904" s="104"/>
      <c r="Z904" s="104"/>
      <c r="AA904" s="104"/>
      <c r="AB904" s="85"/>
      <c r="AC904" s="98"/>
      <c r="AD904" s="85"/>
      <c r="AE904" s="85"/>
      <c r="AF904" s="85"/>
      <c r="AG904" s="85"/>
      <c r="AH904" s="85"/>
      <c r="AI904" s="85"/>
      <c r="AJ904" s="85"/>
      <c r="AK904" s="85"/>
      <c r="AL904" s="85"/>
      <c r="AM904" s="85"/>
    </row>
    <row r="905" spans="1:39" x14ac:dyDescent="0.25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96"/>
      <c r="L905" s="85"/>
      <c r="M905" s="85"/>
      <c r="N905" s="85"/>
      <c r="O905" s="85"/>
      <c r="P905" s="85"/>
      <c r="Q905" s="85"/>
      <c r="R905" s="85"/>
      <c r="S905" s="97"/>
      <c r="T905" s="85"/>
      <c r="U905" s="85"/>
      <c r="V905" s="85"/>
      <c r="W905" s="85"/>
      <c r="X905" s="85"/>
      <c r="Y905" s="104"/>
      <c r="Z905" s="104"/>
      <c r="AA905" s="104"/>
      <c r="AB905" s="85"/>
      <c r="AC905" s="98"/>
      <c r="AD905" s="85"/>
      <c r="AE905" s="85"/>
      <c r="AF905" s="85"/>
      <c r="AG905" s="85"/>
      <c r="AH905" s="85"/>
      <c r="AI905" s="85"/>
      <c r="AJ905" s="85"/>
      <c r="AK905" s="85"/>
      <c r="AL905" s="85"/>
      <c r="AM905" s="85"/>
    </row>
    <row r="906" spans="1:39" x14ac:dyDescent="0.25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96"/>
      <c r="L906" s="85"/>
      <c r="M906" s="85"/>
      <c r="N906" s="85"/>
      <c r="O906" s="85"/>
      <c r="P906" s="85"/>
      <c r="Q906" s="85"/>
      <c r="R906" s="85"/>
      <c r="S906" s="97"/>
      <c r="T906" s="85"/>
      <c r="U906" s="85"/>
      <c r="V906" s="85"/>
      <c r="W906" s="85"/>
      <c r="X906" s="85"/>
      <c r="Y906" s="104"/>
      <c r="Z906" s="104"/>
      <c r="AA906" s="104"/>
      <c r="AB906" s="85"/>
      <c r="AC906" s="98"/>
      <c r="AD906" s="85"/>
      <c r="AE906" s="85"/>
      <c r="AF906" s="85"/>
      <c r="AG906" s="85"/>
      <c r="AH906" s="85"/>
      <c r="AI906" s="85"/>
      <c r="AJ906" s="85"/>
      <c r="AK906" s="85"/>
      <c r="AL906" s="85"/>
      <c r="AM906" s="85"/>
    </row>
    <row r="907" spans="1:39" x14ac:dyDescent="0.25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96"/>
      <c r="L907" s="85"/>
      <c r="M907" s="85"/>
      <c r="N907" s="85"/>
      <c r="O907" s="85"/>
      <c r="P907" s="85"/>
      <c r="Q907" s="85"/>
      <c r="R907" s="85"/>
      <c r="S907" s="97"/>
      <c r="T907" s="85"/>
      <c r="U907" s="85"/>
      <c r="V907" s="85"/>
      <c r="W907" s="85"/>
      <c r="X907" s="85"/>
      <c r="Y907" s="104"/>
      <c r="Z907" s="104"/>
      <c r="AA907" s="104"/>
      <c r="AB907" s="85"/>
      <c r="AC907" s="98"/>
      <c r="AD907" s="85"/>
      <c r="AE907" s="85"/>
      <c r="AF907" s="85"/>
      <c r="AG907" s="85"/>
      <c r="AH907" s="85"/>
      <c r="AI907" s="85"/>
      <c r="AJ907" s="85"/>
      <c r="AK907" s="85"/>
      <c r="AL907" s="85"/>
      <c r="AM907" s="85"/>
    </row>
    <row r="908" spans="1:39" x14ac:dyDescent="0.25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96"/>
      <c r="L908" s="85"/>
      <c r="M908" s="85"/>
      <c r="N908" s="85"/>
      <c r="O908" s="85"/>
      <c r="P908" s="85"/>
      <c r="Q908" s="85"/>
      <c r="R908" s="85"/>
      <c r="S908" s="97"/>
      <c r="T908" s="85"/>
      <c r="U908" s="85"/>
      <c r="V908" s="85"/>
      <c r="W908" s="85"/>
      <c r="X908" s="85"/>
      <c r="Y908" s="104"/>
      <c r="Z908" s="104"/>
      <c r="AA908" s="104"/>
      <c r="AB908" s="85"/>
      <c r="AC908" s="98"/>
      <c r="AD908" s="85"/>
      <c r="AE908" s="85"/>
      <c r="AF908" s="85"/>
      <c r="AG908" s="85"/>
      <c r="AH908" s="85"/>
      <c r="AI908" s="85"/>
      <c r="AJ908" s="85"/>
      <c r="AK908" s="85"/>
      <c r="AL908" s="85"/>
      <c r="AM908" s="85"/>
    </row>
    <row r="909" spans="1:39" x14ac:dyDescent="0.25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96"/>
      <c r="L909" s="85"/>
      <c r="M909" s="85"/>
      <c r="N909" s="85"/>
      <c r="O909" s="85"/>
      <c r="P909" s="85"/>
      <c r="Q909" s="85"/>
      <c r="R909" s="85"/>
      <c r="S909" s="97"/>
      <c r="T909" s="85"/>
      <c r="U909" s="85"/>
      <c r="V909" s="85"/>
      <c r="W909" s="85"/>
      <c r="X909" s="85"/>
      <c r="Y909" s="104"/>
      <c r="Z909" s="104"/>
      <c r="AA909" s="104"/>
      <c r="AB909" s="85"/>
      <c r="AC909" s="98"/>
      <c r="AD909" s="85"/>
      <c r="AE909" s="85"/>
      <c r="AF909" s="85"/>
      <c r="AG909" s="85"/>
      <c r="AH909" s="85"/>
      <c r="AI909" s="85"/>
      <c r="AJ909" s="85"/>
      <c r="AK909" s="85"/>
      <c r="AL909" s="85"/>
      <c r="AM909" s="85"/>
    </row>
    <row r="910" spans="1:39" x14ac:dyDescent="0.25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96"/>
      <c r="L910" s="85"/>
      <c r="M910" s="85"/>
      <c r="N910" s="85"/>
      <c r="O910" s="85"/>
      <c r="P910" s="85"/>
      <c r="Q910" s="85"/>
      <c r="R910" s="85"/>
      <c r="S910" s="97"/>
      <c r="T910" s="85"/>
      <c r="U910" s="85"/>
      <c r="V910" s="85"/>
      <c r="W910" s="85"/>
      <c r="X910" s="85"/>
      <c r="Y910" s="104"/>
      <c r="Z910" s="104"/>
      <c r="AA910" s="104"/>
      <c r="AB910" s="85"/>
      <c r="AC910" s="98"/>
      <c r="AD910" s="85"/>
      <c r="AE910" s="85"/>
      <c r="AF910" s="85"/>
      <c r="AG910" s="85"/>
      <c r="AH910" s="85"/>
      <c r="AI910" s="85"/>
      <c r="AJ910" s="85"/>
      <c r="AK910" s="85"/>
      <c r="AL910" s="85"/>
      <c r="AM910" s="85"/>
    </row>
    <row r="911" spans="1:39" x14ac:dyDescent="0.25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96"/>
      <c r="L911" s="85"/>
      <c r="M911" s="85"/>
      <c r="N911" s="85"/>
      <c r="O911" s="85"/>
      <c r="P911" s="85"/>
      <c r="Q911" s="85"/>
      <c r="R911" s="85"/>
      <c r="S911" s="97"/>
      <c r="T911" s="85"/>
      <c r="U911" s="85"/>
      <c r="V911" s="85"/>
      <c r="W911" s="85"/>
      <c r="X911" s="85"/>
      <c r="Y911" s="104"/>
      <c r="Z911" s="104"/>
      <c r="AA911" s="104"/>
      <c r="AB911" s="85"/>
      <c r="AC911" s="98"/>
      <c r="AD911" s="85"/>
      <c r="AE911" s="85"/>
      <c r="AF911" s="85"/>
      <c r="AG911" s="85"/>
      <c r="AH911" s="85"/>
      <c r="AI911" s="85"/>
      <c r="AJ911" s="85"/>
      <c r="AK911" s="85"/>
      <c r="AL911" s="85"/>
      <c r="AM911" s="85"/>
    </row>
    <row r="912" spans="1:39" x14ac:dyDescent="0.25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96"/>
      <c r="L912" s="85"/>
      <c r="M912" s="85"/>
      <c r="N912" s="85"/>
      <c r="O912" s="85"/>
      <c r="P912" s="85"/>
      <c r="Q912" s="85"/>
      <c r="R912" s="85"/>
      <c r="S912" s="97"/>
      <c r="T912" s="85"/>
      <c r="U912" s="85"/>
      <c r="V912" s="85"/>
      <c r="W912" s="85"/>
      <c r="X912" s="85"/>
      <c r="Y912" s="104"/>
      <c r="Z912" s="104"/>
      <c r="AA912" s="104"/>
      <c r="AB912" s="85"/>
      <c r="AC912" s="98"/>
      <c r="AD912" s="85"/>
      <c r="AE912" s="85"/>
      <c r="AF912" s="85"/>
      <c r="AG912" s="85"/>
      <c r="AH912" s="85"/>
      <c r="AI912" s="85"/>
      <c r="AJ912" s="85"/>
      <c r="AK912" s="85"/>
      <c r="AL912" s="85"/>
      <c r="AM912" s="85"/>
    </row>
    <row r="913" spans="1:39" x14ac:dyDescent="0.25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96"/>
      <c r="L913" s="85"/>
      <c r="M913" s="85"/>
      <c r="N913" s="85"/>
      <c r="O913" s="85"/>
      <c r="P913" s="85"/>
      <c r="Q913" s="85"/>
      <c r="R913" s="85"/>
      <c r="S913" s="97"/>
      <c r="T913" s="85"/>
      <c r="U913" s="85"/>
      <c r="V913" s="85"/>
      <c r="W913" s="85"/>
      <c r="X913" s="85"/>
      <c r="Y913" s="104"/>
      <c r="Z913" s="104"/>
      <c r="AA913" s="104"/>
      <c r="AB913" s="85"/>
      <c r="AC913" s="98"/>
      <c r="AD913" s="85"/>
      <c r="AE913" s="85"/>
      <c r="AF913" s="85"/>
      <c r="AG913" s="85"/>
      <c r="AH913" s="85"/>
      <c r="AI913" s="85"/>
      <c r="AJ913" s="85"/>
      <c r="AK913" s="85"/>
      <c r="AL913" s="85"/>
      <c r="AM913" s="85"/>
    </row>
    <row r="914" spans="1:39" x14ac:dyDescent="0.25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96"/>
      <c r="L914" s="85"/>
      <c r="M914" s="85"/>
      <c r="N914" s="85"/>
      <c r="O914" s="85"/>
      <c r="P914" s="85"/>
      <c r="Q914" s="85"/>
      <c r="R914" s="85"/>
      <c r="S914" s="97"/>
      <c r="T914" s="85"/>
      <c r="U914" s="85"/>
      <c r="V914" s="85"/>
      <c r="W914" s="85"/>
      <c r="X914" s="85"/>
      <c r="Y914" s="104"/>
      <c r="Z914" s="104"/>
      <c r="AA914" s="104"/>
      <c r="AB914" s="85"/>
      <c r="AC914" s="98"/>
      <c r="AD914" s="85"/>
      <c r="AE914" s="85"/>
      <c r="AF914" s="85"/>
      <c r="AG914" s="85"/>
      <c r="AH914" s="85"/>
      <c r="AI914" s="85"/>
      <c r="AJ914" s="85"/>
      <c r="AK914" s="85"/>
      <c r="AL914" s="85"/>
      <c r="AM914" s="85"/>
    </row>
    <row r="915" spans="1:39" x14ac:dyDescent="0.25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96"/>
      <c r="L915" s="85"/>
      <c r="M915" s="85"/>
      <c r="N915" s="85"/>
      <c r="O915" s="85"/>
      <c r="P915" s="85"/>
      <c r="Q915" s="85"/>
      <c r="R915" s="85"/>
      <c r="S915" s="97"/>
      <c r="T915" s="85"/>
      <c r="U915" s="85"/>
      <c r="V915" s="85"/>
      <c r="W915" s="85"/>
      <c r="X915" s="85"/>
      <c r="Y915" s="104"/>
      <c r="Z915" s="104"/>
      <c r="AA915" s="104"/>
      <c r="AB915" s="85"/>
      <c r="AC915" s="98"/>
      <c r="AD915" s="85"/>
      <c r="AE915" s="85"/>
      <c r="AF915" s="85"/>
      <c r="AG915" s="85"/>
      <c r="AH915" s="85"/>
      <c r="AI915" s="85"/>
      <c r="AJ915" s="85"/>
      <c r="AK915" s="85"/>
      <c r="AL915" s="85"/>
      <c r="AM915" s="85"/>
    </row>
    <row r="916" spans="1:39" x14ac:dyDescent="0.25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96"/>
      <c r="L916" s="85"/>
      <c r="M916" s="85"/>
      <c r="N916" s="85"/>
      <c r="O916" s="85"/>
      <c r="P916" s="85"/>
      <c r="Q916" s="85"/>
      <c r="R916" s="85"/>
      <c r="S916" s="97"/>
      <c r="T916" s="85"/>
      <c r="U916" s="85"/>
      <c r="V916" s="85"/>
      <c r="W916" s="85"/>
      <c r="X916" s="85"/>
      <c r="Y916" s="104"/>
      <c r="Z916" s="104"/>
      <c r="AA916" s="104"/>
      <c r="AB916" s="85"/>
      <c r="AC916" s="98"/>
      <c r="AD916" s="85"/>
      <c r="AE916" s="85"/>
      <c r="AF916" s="85"/>
      <c r="AG916" s="85"/>
      <c r="AH916" s="85"/>
      <c r="AI916" s="85"/>
      <c r="AJ916" s="85"/>
      <c r="AK916" s="85"/>
      <c r="AL916" s="85"/>
      <c r="AM916" s="85"/>
    </row>
    <row r="917" spans="1:39" x14ac:dyDescent="0.25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96"/>
      <c r="L917" s="85"/>
      <c r="M917" s="85"/>
      <c r="N917" s="85"/>
      <c r="O917" s="85"/>
      <c r="P917" s="85"/>
      <c r="Q917" s="85"/>
      <c r="R917" s="85"/>
      <c r="S917" s="97"/>
      <c r="T917" s="85"/>
      <c r="U917" s="85"/>
      <c r="V917" s="85"/>
      <c r="W917" s="85"/>
      <c r="X917" s="85"/>
      <c r="Y917" s="104"/>
      <c r="Z917" s="104"/>
      <c r="AA917" s="104"/>
      <c r="AB917" s="85"/>
      <c r="AC917" s="98"/>
      <c r="AD917" s="85"/>
      <c r="AE917" s="85"/>
      <c r="AF917" s="85"/>
      <c r="AG917" s="85"/>
      <c r="AH917" s="85"/>
      <c r="AI917" s="85"/>
      <c r="AJ917" s="85"/>
      <c r="AK917" s="85"/>
      <c r="AL917" s="85"/>
      <c r="AM917" s="85"/>
    </row>
    <row r="918" spans="1:39" x14ac:dyDescent="0.25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96"/>
      <c r="L918" s="85"/>
      <c r="M918" s="85"/>
      <c r="N918" s="85"/>
      <c r="O918" s="85"/>
      <c r="P918" s="85"/>
      <c r="Q918" s="85"/>
      <c r="R918" s="85"/>
      <c r="S918" s="97"/>
      <c r="T918" s="85"/>
      <c r="U918" s="85"/>
      <c r="V918" s="85"/>
      <c r="W918" s="85"/>
      <c r="X918" s="85"/>
      <c r="Y918" s="104"/>
      <c r="Z918" s="104"/>
      <c r="AA918" s="104"/>
      <c r="AB918" s="85"/>
      <c r="AC918" s="98"/>
      <c r="AD918" s="85"/>
      <c r="AE918" s="85"/>
      <c r="AF918" s="85"/>
      <c r="AG918" s="85"/>
      <c r="AH918" s="85"/>
      <c r="AI918" s="85"/>
      <c r="AJ918" s="85"/>
      <c r="AK918" s="85"/>
      <c r="AL918" s="85"/>
      <c r="AM918" s="85"/>
    </row>
    <row r="919" spans="1:39" x14ac:dyDescent="0.25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96"/>
      <c r="L919" s="85"/>
      <c r="M919" s="85"/>
      <c r="N919" s="85"/>
      <c r="O919" s="85"/>
      <c r="P919" s="85"/>
      <c r="Q919" s="85"/>
      <c r="R919" s="85"/>
      <c r="S919" s="97"/>
      <c r="T919" s="85"/>
      <c r="U919" s="85"/>
      <c r="V919" s="85"/>
      <c r="W919" s="85"/>
      <c r="X919" s="85"/>
      <c r="Y919" s="104"/>
      <c r="Z919" s="104"/>
      <c r="AA919" s="104"/>
      <c r="AB919" s="85"/>
      <c r="AC919" s="98"/>
      <c r="AD919" s="85"/>
      <c r="AE919" s="85"/>
      <c r="AF919" s="85"/>
      <c r="AG919" s="85"/>
      <c r="AH919" s="85"/>
      <c r="AI919" s="85"/>
      <c r="AJ919" s="85"/>
      <c r="AK919" s="85"/>
      <c r="AL919" s="85"/>
      <c r="AM919" s="85"/>
    </row>
    <row r="920" spans="1:39" x14ac:dyDescent="0.25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96"/>
      <c r="L920" s="85"/>
      <c r="M920" s="85"/>
      <c r="N920" s="85"/>
      <c r="O920" s="85"/>
      <c r="P920" s="85"/>
      <c r="Q920" s="85"/>
      <c r="R920" s="85"/>
      <c r="S920" s="97"/>
      <c r="T920" s="85"/>
      <c r="U920" s="85"/>
      <c r="V920" s="85"/>
      <c r="W920" s="85"/>
      <c r="X920" s="85"/>
      <c r="Y920" s="104"/>
      <c r="Z920" s="104"/>
      <c r="AA920" s="104"/>
      <c r="AB920" s="85"/>
      <c r="AC920" s="98"/>
      <c r="AD920" s="85"/>
      <c r="AE920" s="85"/>
      <c r="AF920" s="85"/>
      <c r="AG920" s="85"/>
      <c r="AH920" s="85"/>
      <c r="AI920" s="85"/>
      <c r="AJ920" s="85"/>
      <c r="AK920" s="85"/>
      <c r="AL920" s="85"/>
      <c r="AM920" s="85"/>
    </row>
    <row r="921" spans="1:39" x14ac:dyDescent="0.25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96"/>
      <c r="L921" s="85"/>
      <c r="M921" s="85"/>
      <c r="N921" s="85"/>
      <c r="O921" s="85"/>
      <c r="P921" s="85"/>
      <c r="Q921" s="85"/>
      <c r="R921" s="85"/>
      <c r="S921" s="97"/>
      <c r="T921" s="85"/>
      <c r="U921" s="85"/>
      <c r="V921" s="85"/>
      <c r="W921" s="85"/>
      <c r="X921" s="85"/>
      <c r="Y921" s="104"/>
      <c r="Z921" s="104"/>
      <c r="AA921" s="104"/>
      <c r="AB921" s="85"/>
      <c r="AC921" s="98"/>
      <c r="AD921" s="85"/>
      <c r="AE921" s="85"/>
      <c r="AF921" s="85"/>
      <c r="AG921" s="85"/>
      <c r="AH921" s="85"/>
      <c r="AI921" s="85"/>
      <c r="AJ921" s="85"/>
      <c r="AK921" s="85"/>
      <c r="AL921" s="85"/>
      <c r="AM921" s="85"/>
    </row>
    <row r="922" spans="1:39" x14ac:dyDescent="0.25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96"/>
      <c r="L922" s="85"/>
      <c r="M922" s="85"/>
      <c r="N922" s="85"/>
      <c r="O922" s="85"/>
      <c r="P922" s="85"/>
      <c r="Q922" s="85"/>
      <c r="R922" s="85"/>
      <c r="S922" s="97"/>
      <c r="T922" s="85"/>
      <c r="U922" s="85"/>
      <c r="V922" s="85"/>
      <c r="W922" s="85"/>
      <c r="X922" s="85"/>
      <c r="Y922" s="104"/>
      <c r="Z922" s="104"/>
      <c r="AA922" s="104"/>
      <c r="AB922" s="85"/>
      <c r="AC922" s="98"/>
      <c r="AD922" s="85"/>
      <c r="AE922" s="85"/>
      <c r="AF922" s="85"/>
      <c r="AG922" s="85"/>
      <c r="AH922" s="85"/>
      <c r="AI922" s="85"/>
      <c r="AJ922" s="85"/>
      <c r="AK922" s="85"/>
      <c r="AL922" s="85"/>
      <c r="AM922" s="85"/>
    </row>
    <row r="923" spans="1:39" x14ac:dyDescent="0.25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96"/>
      <c r="L923" s="85"/>
      <c r="M923" s="85"/>
      <c r="N923" s="85"/>
      <c r="O923" s="85"/>
      <c r="P923" s="85"/>
      <c r="Q923" s="85"/>
      <c r="R923" s="85"/>
      <c r="S923" s="97"/>
      <c r="T923" s="85"/>
      <c r="U923" s="85"/>
      <c r="V923" s="85"/>
      <c r="W923" s="85"/>
      <c r="X923" s="85"/>
      <c r="Y923" s="104"/>
      <c r="Z923" s="104"/>
      <c r="AA923" s="104"/>
      <c r="AB923" s="85"/>
      <c r="AC923" s="98"/>
      <c r="AD923" s="85"/>
      <c r="AE923" s="85"/>
      <c r="AF923" s="85"/>
      <c r="AG923" s="85"/>
      <c r="AH923" s="85"/>
      <c r="AI923" s="85"/>
      <c r="AJ923" s="85"/>
      <c r="AK923" s="85"/>
      <c r="AL923" s="85"/>
      <c r="AM923" s="85"/>
    </row>
    <row r="924" spans="1:39" x14ac:dyDescent="0.25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96"/>
      <c r="L924" s="85"/>
      <c r="M924" s="85"/>
      <c r="N924" s="85"/>
      <c r="O924" s="85"/>
      <c r="P924" s="85"/>
      <c r="Q924" s="85"/>
      <c r="R924" s="85"/>
      <c r="S924" s="97"/>
      <c r="T924" s="85"/>
      <c r="U924" s="85"/>
      <c r="V924" s="85"/>
      <c r="W924" s="85"/>
      <c r="X924" s="85"/>
      <c r="Y924" s="104"/>
      <c r="Z924" s="104"/>
      <c r="AA924" s="104"/>
      <c r="AB924" s="85"/>
      <c r="AC924" s="98"/>
      <c r="AD924" s="85"/>
      <c r="AE924" s="85"/>
      <c r="AF924" s="85"/>
      <c r="AG924" s="85"/>
      <c r="AH924" s="85"/>
      <c r="AI924" s="85"/>
      <c r="AJ924" s="85"/>
      <c r="AK924" s="85"/>
      <c r="AL924" s="85"/>
      <c r="AM924" s="85"/>
    </row>
    <row r="925" spans="1:39" x14ac:dyDescent="0.25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96"/>
      <c r="L925" s="85"/>
      <c r="M925" s="85"/>
      <c r="N925" s="85"/>
      <c r="O925" s="85"/>
      <c r="P925" s="85"/>
      <c r="Q925" s="85"/>
      <c r="R925" s="85"/>
      <c r="S925" s="97"/>
      <c r="T925" s="85"/>
      <c r="U925" s="85"/>
      <c r="V925" s="85"/>
      <c r="W925" s="85"/>
      <c r="X925" s="85"/>
      <c r="Y925" s="104"/>
      <c r="Z925" s="104"/>
      <c r="AA925" s="104"/>
      <c r="AB925" s="85"/>
      <c r="AC925" s="98"/>
      <c r="AD925" s="85"/>
      <c r="AE925" s="85"/>
      <c r="AF925" s="85"/>
      <c r="AG925" s="85"/>
      <c r="AH925" s="85"/>
      <c r="AI925" s="85"/>
      <c r="AJ925" s="85"/>
      <c r="AK925" s="85"/>
      <c r="AL925" s="85"/>
      <c r="AM925" s="85"/>
    </row>
    <row r="926" spans="1:39" x14ac:dyDescent="0.25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96"/>
      <c r="L926" s="85"/>
      <c r="M926" s="85"/>
      <c r="N926" s="85"/>
      <c r="O926" s="85"/>
      <c r="P926" s="85"/>
      <c r="Q926" s="85"/>
      <c r="R926" s="85"/>
      <c r="S926" s="97"/>
      <c r="T926" s="85"/>
      <c r="U926" s="85"/>
      <c r="V926" s="85"/>
      <c r="W926" s="85"/>
      <c r="X926" s="85"/>
      <c r="Y926" s="104"/>
      <c r="Z926" s="104"/>
      <c r="AA926" s="104"/>
      <c r="AB926" s="85"/>
      <c r="AC926" s="98"/>
      <c r="AD926" s="85"/>
      <c r="AE926" s="85"/>
      <c r="AF926" s="85"/>
      <c r="AG926" s="85"/>
      <c r="AH926" s="85"/>
      <c r="AI926" s="85"/>
      <c r="AJ926" s="85"/>
      <c r="AK926" s="85"/>
      <c r="AL926" s="85"/>
      <c r="AM926" s="85"/>
    </row>
    <row r="927" spans="1:39" x14ac:dyDescent="0.25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96"/>
      <c r="L927" s="85"/>
      <c r="M927" s="85"/>
      <c r="N927" s="85"/>
      <c r="O927" s="85"/>
      <c r="P927" s="85"/>
      <c r="Q927" s="85"/>
      <c r="R927" s="85"/>
      <c r="S927" s="97"/>
      <c r="T927" s="85"/>
      <c r="U927" s="85"/>
      <c r="V927" s="85"/>
      <c r="W927" s="85"/>
      <c r="X927" s="85"/>
      <c r="Y927" s="104"/>
      <c r="Z927" s="104"/>
      <c r="AA927" s="104"/>
      <c r="AB927" s="85"/>
      <c r="AC927" s="98"/>
      <c r="AD927" s="85"/>
      <c r="AE927" s="85"/>
      <c r="AF927" s="85"/>
      <c r="AG927" s="85"/>
      <c r="AH927" s="85"/>
      <c r="AI927" s="85"/>
      <c r="AJ927" s="85"/>
      <c r="AK927" s="85"/>
      <c r="AL927" s="85"/>
      <c r="AM927" s="85"/>
    </row>
    <row r="928" spans="1:39" x14ac:dyDescent="0.25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96"/>
      <c r="L928" s="85"/>
      <c r="M928" s="85"/>
      <c r="N928" s="85"/>
      <c r="O928" s="85"/>
      <c r="P928" s="85"/>
      <c r="Q928" s="85"/>
      <c r="R928" s="85"/>
      <c r="S928" s="97"/>
      <c r="T928" s="85"/>
      <c r="U928" s="85"/>
      <c r="V928" s="85"/>
      <c r="W928" s="85"/>
      <c r="X928" s="85"/>
      <c r="Y928" s="104"/>
      <c r="Z928" s="104"/>
      <c r="AA928" s="104"/>
      <c r="AB928" s="85"/>
      <c r="AC928" s="98"/>
      <c r="AD928" s="85"/>
      <c r="AE928" s="85"/>
      <c r="AF928" s="85"/>
      <c r="AG928" s="85"/>
      <c r="AH928" s="85"/>
      <c r="AI928" s="85"/>
      <c r="AJ928" s="85"/>
      <c r="AK928" s="85"/>
      <c r="AL928" s="85"/>
      <c r="AM928" s="85"/>
    </row>
    <row r="929" spans="1:39" x14ac:dyDescent="0.25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96"/>
      <c r="L929" s="85"/>
      <c r="M929" s="85"/>
      <c r="N929" s="85"/>
      <c r="O929" s="85"/>
      <c r="P929" s="85"/>
      <c r="Q929" s="85"/>
      <c r="R929" s="85"/>
      <c r="S929" s="97"/>
      <c r="T929" s="85"/>
      <c r="U929" s="85"/>
      <c r="V929" s="85"/>
      <c r="W929" s="85"/>
      <c r="X929" s="85"/>
      <c r="Y929" s="104"/>
      <c r="Z929" s="104"/>
      <c r="AA929" s="104"/>
      <c r="AB929" s="85"/>
      <c r="AC929" s="98"/>
      <c r="AD929" s="85"/>
      <c r="AE929" s="85"/>
      <c r="AF929" s="85"/>
      <c r="AG929" s="85"/>
      <c r="AH929" s="85"/>
      <c r="AI929" s="85"/>
      <c r="AJ929" s="85"/>
      <c r="AK929" s="85"/>
      <c r="AL929" s="85"/>
      <c r="AM929" s="85"/>
    </row>
    <row r="930" spans="1:39" x14ac:dyDescent="0.25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96"/>
      <c r="L930" s="85"/>
      <c r="M930" s="85"/>
      <c r="N930" s="85"/>
      <c r="O930" s="85"/>
      <c r="P930" s="85"/>
      <c r="Q930" s="85"/>
      <c r="R930" s="85"/>
      <c r="S930" s="97"/>
      <c r="T930" s="85"/>
      <c r="U930" s="85"/>
      <c r="V930" s="85"/>
      <c r="W930" s="85"/>
      <c r="X930" s="85"/>
      <c r="Y930" s="104"/>
      <c r="Z930" s="104"/>
      <c r="AA930" s="104"/>
      <c r="AB930" s="85"/>
      <c r="AC930" s="98"/>
      <c r="AD930" s="85"/>
      <c r="AE930" s="85"/>
      <c r="AF930" s="85"/>
      <c r="AG930" s="85"/>
      <c r="AH930" s="85"/>
      <c r="AI930" s="85"/>
      <c r="AJ930" s="85"/>
      <c r="AK930" s="85"/>
      <c r="AL930" s="85"/>
      <c r="AM930" s="85"/>
    </row>
    <row r="931" spans="1:39" x14ac:dyDescent="0.25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96"/>
      <c r="L931" s="85"/>
      <c r="M931" s="85"/>
      <c r="N931" s="85"/>
      <c r="O931" s="85"/>
      <c r="P931" s="85"/>
      <c r="Q931" s="85"/>
      <c r="R931" s="85"/>
      <c r="S931" s="97"/>
      <c r="T931" s="85"/>
      <c r="U931" s="85"/>
      <c r="V931" s="85"/>
      <c r="W931" s="85"/>
      <c r="X931" s="85"/>
      <c r="Y931" s="104"/>
      <c r="Z931" s="104"/>
      <c r="AA931" s="104"/>
      <c r="AB931" s="85"/>
      <c r="AC931" s="98"/>
      <c r="AD931" s="85"/>
      <c r="AE931" s="85"/>
      <c r="AF931" s="85"/>
      <c r="AG931" s="85"/>
      <c r="AH931" s="85"/>
      <c r="AI931" s="85"/>
      <c r="AJ931" s="85"/>
      <c r="AK931" s="85"/>
      <c r="AL931" s="85"/>
      <c r="AM931" s="85"/>
    </row>
    <row r="932" spans="1:39" x14ac:dyDescent="0.25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96"/>
      <c r="L932" s="85"/>
      <c r="M932" s="85"/>
      <c r="N932" s="85"/>
      <c r="O932" s="85"/>
      <c r="P932" s="85"/>
      <c r="Q932" s="85"/>
      <c r="R932" s="85"/>
      <c r="S932" s="97"/>
      <c r="T932" s="85"/>
      <c r="U932" s="85"/>
      <c r="V932" s="85"/>
      <c r="W932" s="85"/>
      <c r="X932" s="85"/>
      <c r="Y932" s="104"/>
      <c r="Z932" s="104"/>
      <c r="AA932" s="104"/>
      <c r="AB932" s="85"/>
      <c r="AC932" s="98"/>
      <c r="AD932" s="85"/>
      <c r="AE932" s="85"/>
      <c r="AF932" s="85"/>
      <c r="AG932" s="85"/>
      <c r="AH932" s="85"/>
      <c r="AI932" s="85"/>
      <c r="AJ932" s="85"/>
      <c r="AK932" s="85"/>
      <c r="AL932" s="85"/>
      <c r="AM932" s="85"/>
    </row>
    <row r="933" spans="1:39" x14ac:dyDescent="0.25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96"/>
      <c r="L933" s="85"/>
      <c r="M933" s="85"/>
      <c r="N933" s="85"/>
      <c r="O933" s="85"/>
      <c r="P933" s="85"/>
      <c r="Q933" s="85"/>
      <c r="R933" s="85"/>
      <c r="S933" s="97"/>
      <c r="T933" s="85"/>
      <c r="U933" s="85"/>
      <c r="V933" s="85"/>
      <c r="W933" s="85"/>
      <c r="X933" s="85"/>
      <c r="Y933" s="104"/>
      <c r="Z933" s="104"/>
      <c r="AA933" s="104"/>
      <c r="AB933" s="85"/>
      <c r="AC933" s="98"/>
      <c r="AD933" s="85"/>
      <c r="AE933" s="85"/>
      <c r="AF933" s="85"/>
      <c r="AG933" s="85"/>
      <c r="AH933" s="85"/>
      <c r="AI933" s="85"/>
      <c r="AJ933" s="85"/>
      <c r="AK933" s="85"/>
      <c r="AL933" s="85"/>
      <c r="AM933" s="85"/>
    </row>
    <row r="934" spans="1:39" x14ac:dyDescent="0.25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96"/>
      <c r="L934" s="85"/>
      <c r="M934" s="85"/>
      <c r="N934" s="85"/>
      <c r="O934" s="85"/>
      <c r="P934" s="85"/>
      <c r="Q934" s="85"/>
      <c r="R934" s="85"/>
      <c r="S934" s="97"/>
      <c r="T934" s="85"/>
      <c r="U934" s="85"/>
      <c r="V934" s="85"/>
      <c r="W934" s="85"/>
      <c r="X934" s="85"/>
      <c r="Y934" s="104"/>
      <c r="Z934" s="104"/>
      <c r="AA934" s="104"/>
      <c r="AB934" s="85"/>
      <c r="AC934" s="98"/>
      <c r="AD934" s="85"/>
      <c r="AE934" s="85"/>
      <c r="AF934" s="85"/>
      <c r="AG934" s="85"/>
      <c r="AH934" s="85"/>
      <c r="AI934" s="85"/>
      <c r="AJ934" s="85"/>
      <c r="AK934" s="85"/>
      <c r="AL934" s="85"/>
      <c r="AM934" s="85"/>
    </row>
    <row r="935" spans="1:39" x14ac:dyDescent="0.25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96"/>
      <c r="L935" s="85"/>
      <c r="M935" s="85"/>
      <c r="N935" s="85"/>
      <c r="O935" s="85"/>
      <c r="P935" s="85"/>
      <c r="Q935" s="85"/>
      <c r="R935" s="85"/>
      <c r="S935" s="97"/>
      <c r="T935" s="85"/>
      <c r="U935" s="85"/>
      <c r="V935" s="85"/>
      <c r="W935" s="85"/>
      <c r="X935" s="85"/>
      <c r="Y935" s="104"/>
      <c r="Z935" s="104"/>
      <c r="AA935" s="104"/>
      <c r="AB935" s="85"/>
      <c r="AC935" s="98"/>
      <c r="AD935" s="85"/>
      <c r="AE935" s="85"/>
      <c r="AF935" s="85"/>
      <c r="AG935" s="85"/>
      <c r="AH935" s="85"/>
      <c r="AI935" s="85"/>
      <c r="AJ935" s="85"/>
      <c r="AK935" s="85"/>
      <c r="AL935" s="85"/>
      <c r="AM935" s="85"/>
    </row>
    <row r="936" spans="1:39" x14ac:dyDescent="0.25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96"/>
      <c r="L936" s="85"/>
      <c r="M936" s="85"/>
      <c r="N936" s="85"/>
      <c r="O936" s="85"/>
      <c r="P936" s="85"/>
      <c r="Q936" s="85"/>
      <c r="R936" s="85"/>
      <c r="S936" s="97"/>
      <c r="T936" s="85"/>
      <c r="U936" s="85"/>
      <c r="V936" s="85"/>
      <c r="W936" s="85"/>
      <c r="X936" s="85"/>
      <c r="Y936" s="104"/>
      <c r="Z936" s="104"/>
      <c r="AA936" s="104"/>
      <c r="AB936" s="85"/>
      <c r="AC936" s="98"/>
      <c r="AD936" s="85"/>
      <c r="AE936" s="85"/>
      <c r="AF936" s="85"/>
      <c r="AG936" s="85"/>
      <c r="AH936" s="85"/>
      <c r="AI936" s="85"/>
      <c r="AJ936" s="85"/>
      <c r="AK936" s="85"/>
      <c r="AL936" s="85"/>
      <c r="AM936" s="85"/>
    </row>
    <row r="937" spans="1:39" x14ac:dyDescent="0.25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96"/>
      <c r="L937" s="85"/>
      <c r="M937" s="85"/>
      <c r="N937" s="85"/>
      <c r="O937" s="85"/>
      <c r="P937" s="85"/>
      <c r="Q937" s="85"/>
      <c r="R937" s="85"/>
      <c r="S937" s="97"/>
      <c r="T937" s="85"/>
      <c r="U937" s="85"/>
      <c r="V937" s="85"/>
      <c r="W937" s="85"/>
      <c r="X937" s="85"/>
      <c r="Y937" s="104"/>
      <c r="Z937" s="104"/>
      <c r="AA937" s="104"/>
      <c r="AB937" s="85"/>
      <c r="AC937" s="98"/>
      <c r="AD937" s="85"/>
      <c r="AE937" s="85"/>
      <c r="AF937" s="85"/>
      <c r="AG937" s="85"/>
      <c r="AH937" s="85"/>
      <c r="AI937" s="85"/>
      <c r="AJ937" s="85"/>
      <c r="AK937" s="85"/>
      <c r="AL937" s="85"/>
      <c r="AM937" s="85"/>
    </row>
    <row r="938" spans="1:39" x14ac:dyDescent="0.25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96"/>
      <c r="L938" s="85"/>
      <c r="M938" s="85"/>
      <c r="N938" s="85"/>
      <c r="O938" s="85"/>
      <c r="P938" s="85"/>
      <c r="Q938" s="85"/>
      <c r="R938" s="85"/>
      <c r="S938" s="97"/>
      <c r="T938" s="85"/>
      <c r="U938" s="85"/>
      <c r="V938" s="85"/>
      <c r="W938" s="85"/>
      <c r="X938" s="85"/>
      <c r="Y938" s="104"/>
      <c r="Z938" s="104"/>
      <c r="AA938" s="104"/>
      <c r="AB938" s="85"/>
      <c r="AC938" s="98"/>
      <c r="AD938" s="85"/>
      <c r="AE938" s="85"/>
      <c r="AF938" s="85"/>
      <c r="AG938" s="85"/>
      <c r="AH938" s="85"/>
      <c r="AI938" s="85"/>
      <c r="AJ938" s="85"/>
      <c r="AK938" s="85"/>
      <c r="AL938" s="85"/>
      <c r="AM938" s="85"/>
    </row>
    <row r="939" spans="1:39" x14ac:dyDescent="0.25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96"/>
      <c r="L939" s="85"/>
      <c r="M939" s="85"/>
      <c r="N939" s="85"/>
      <c r="O939" s="85"/>
      <c r="P939" s="85"/>
      <c r="Q939" s="85"/>
      <c r="R939" s="85"/>
      <c r="S939" s="97"/>
      <c r="T939" s="85"/>
      <c r="U939" s="85"/>
      <c r="V939" s="85"/>
      <c r="W939" s="85"/>
      <c r="X939" s="85"/>
      <c r="Y939" s="104"/>
      <c r="Z939" s="104"/>
      <c r="AA939" s="104"/>
      <c r="AB939" s="85"/>
      <c r="AC939" s="98"/>
      <c r="AD939" s="85"/>
      <c r="AE939" s="85"/>
      <c r="AF939" s="85"/>
      <c r="AG939" s="85"/>
      <c r="AH939" s="85"/>
      <c r="AI939" s="85"/>
      <c r="AJ939" s="85"/>
      <c r="AK939" s="85"/>
      <c r="AL939" s="85"/>
      <c r="AM939" s="85"/>
    </row>
    <row r="940" spans="1:39" x14ac:dyDescent="0.25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96"/>
      <c r="L940" s="85"/>
      <c r="M940" s="85"/>
      <c r="N940" s="85"/>
      <c r="O940" s="85"/>
      <c r="P940" s="85"/>
      <c r="Q940" s="85"/>
      <c r="R940" s="85"/>
      <c r="S940" s="97"/>
      <c r="T940" s="85"/>
      <c r="U940" s="85"/>
      <c r="V940" s="85"/>
      <c r="W940" s="85"/>
      <c r="X940" s="85"/>
      <c r="Y940" s="104"/>
      <c r="Z940" s="104"/>
      <c r="AA940" s="104"/>
      <c r="AB940" s="85"/>
      <c r="AC940" s="98"/>
      <c r="AD940" s="85"/>
      <c r="AE940" s="85"/>
      <c r="AF940" s="85"/>
      <c r="AG940" s="85"/>
      <c r="AH940" s="85"/>
      <c r="AI940" s="85"/>
      <c r="AJ940" s="85"/>
      <c r="AK940" s="85"/>
      <c r="AL940" s="85"/>
      <c r="AM940" s="85"/>
    </row>
    <row r="941" spans="1:39" x14ac:dyDescent="0.25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96"/>
      <c r="L941" s="85"/>
      <c r="M941" s="85"/>
      <c r="N941" s="85"/>
      <c r="O941" s="85"/>
      <c r="P941" s="85"/>
      <c r="Q941" s="85"/>
      <c r="R941" s="85"/>
      <c r="S941" s="97"/>
      <c r="T941" s="85"/>
      <c r="U941" s="85"/>
      <c r="V941" s="85"/>
      <c r="W941" s="85"/>
      <c r="X941" s="85"/>
      <c r="Y941" s="104"/>
      <c r="Z941" s="104"/>
      <c r="AA941" s="104"/>
      <c r="AB941" s="85"/>
      <c r="AC941" s="98"/>
      <c r="AD941" s="85"/>
      <c r="AE941" s="85"/>
      <c r="AF941" s="85"/>
      <c r="AG941" s="85"/>
      <c r="AH941" s="85"/>
      <c r="AI941" s="85"/>
      <c r="AJ941" s="85"/>
      <c r="AK941" s="85"/>
      <c r="AL941" s="85"/>
      <c r="AM941" s="85"/>
    </row>
    <row r="942" spans="1:39" x14ac:dyDescent="0.25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96"/>
      <c r="L942" s="85"/>
      <c r="M942" s="85"/>
      <c r="N942" s="85"/>
      <c r="O942" s="85"/>
      <c r="P942" s="85"/>
      <c r="Q942" s="85"/>
      <c r="R942" s="85"/>
      <c r="S942" s="97"/>
      <c r="T942" s="85"/>
      <c r="U942" s="85"/>
      <c r="V942" s="85"/>
      <c r="W942" s="85"/>
      <c r="X942" s="85"/>
      <c r="Y942" s="104"/>
      <c r="Z942" s="104"/>
      <c r="AA942" s="104"/>
      <c r="AB942" s="85"/>
      <c r="AC942" s="98"/>
      <c r="AD942" s="85"/>
      <c r="AE942" s="85"/>
      <c r="AF942" s="85"/>
      <c r="AG942" s="85"/>
      <c r="AH942" s="85"/>
      <c r="AI942" s="85"/>
      <c r="AJ942" s="85"/>
      <c r="AK942" s="85"/>
      <c r="AL942" s="85"/>
      <c r="AM942" s="85"/>
    </row>
    <row r="943" spans="1:39" x14ac:dyDescent="0.25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96"/>
      <c r="L943" s="85"/>
      <c r="M943" s="85"/>
      <c r="N943" s="85"/>
      <c r="O943" s="85"/>
      <c r="P943" s="85"/>
      <c r="Q943" s="85"/>
      <c r="R943" s="85"/>
      <c r="S943" s="97"/>
      <c r="T943" s="85"/>
      <c r="U943" s="85"/>
      <c r="V943" s="85"/>
      <c r="W943" s="85"/>
      <c r="X943" s="85"/>
      <c r="Y943" s="104"/>
      <c r="Z943" s="104"/>
      <c r="AA943" s="104"/>
      <c r="AB943" s="85"/>
      <c r="AC943" s="98"/>
      <c r="AD943" s="85"/>
      <c r="AE943" s="85"/>
      <c r="AF943" s="85"/>
      <c r="AG943" s="85"/>
      <c r="AH943" s="85"/>
      <c r="AI943" s="85"/>
      <c r="AJ943" s="85"/>
      <c r="AK943" s="85"/>
      <c r="AL943" s="85"/>
      <c r="AM943" s="85"/>
    </row>
    <row r="944" spans="1:39" x14ac:dyDescent="0.25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96"/>
      <c r="L944" s="85"/>
      <c r="M944" s="85"/>
      <c r="N944" s="85"/>
      <c r="O944" s="85"/>
      <c r="P944" s="85"/>
      <c r="Q944" s="85"/>
      <c r="R944" s="85"/>
      <c r="S944" s="97"/>
      <c r="T944" s="85"/>
      <c r="U944" s="85"/>
      <c r="V944" s="85"/>
      <c r="W944" s="85"/>
      <c r="X944" s="85"/>
      <c r="Y944" s="104"/>
      <c r="Z944" s="104"/>
      <c r="AA944" s="104"/>
      <c r="AB944" s="85"/>
      <c r="AC944" s="98"/>
      <c r="AD944" s="85"/>
      <c r="AE944" s="85"/>
      <c r="AF944" s="85"/>
      <c r="AG944" s="85"/>
      <c r="AH944" s="85"/>
      <c r="AI944" s="85"/>
      <c r="AJ944" s="85"/>
      <c r="AK944" s="85"/>
      <c r="AL944" s="85"/>
      <c r="AM944" s="85"/>
    </row>
    <row r="945" spans="1:39" x14ac:dyDescent="0.25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96"/>
      <c r="L945" s="85"/>
      <c r="M945" s="85"/>
      <c r="N945" s="85"/>
      <c r="O945" s="85"/>
      <c r="P945" s="85"/>
      <c r="Q945" s="85"/>
      <c r="R945" s="85"/>
      <c r="S945" s="97"/>
      <c r="T945" s="85"/>
      <c r="U945" s="85"/>
      <c r="V945" s="85"/>
      <c r="W945" s="85"/>
      <c r="X945" s="85"/>
      <c r="Y945" s="104"/>
      <c r="Z945" s="104"/>
      <c r="AA945" s="104"/>
      <c r="AB945" s="85"/>
      <c r="AC945" s="98"/>
      <c r="AD945" s="85"/>
      <c r="AE945" s="85"/>
      <c r="AF945" s="85"/>
      <c r="AG945" s="85"/>
      <c r="AH945" s="85"/>
      <c r="AI945" s="85"/>
      <c r="AJ945" s="85"/>
      <c r="AK945" s="85"/>
      <c r="AL945" s="85"/>
      <c r="AM945" s="85"/>
    </row>
    <row r="946" spans="1:39" x14ac:dyDescent="0.25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96"/>
      <c r="L946" s="85"/>
      <c r="M946" s="85"/>
      <c r="N946" s="85"/>
      <c r="O946" s="85"/>
      <c r="P946" s="85"/>
      <c r="Q946" s="85"/>
      <c r="R946" s="85"/>
      <c r="S946" s="97"/>
      <c r="T946" s="85"/>
      <c r="U946" s="85"/>
      <c r="V946" s="85"/>
      <c r="W946" s="85"/>
      <c r="X946" s="85"/>
      <c r="Y946" s="104"/>
      <c r="Z946" s="104"/>
      <c r="AA946" s="104"/>
      <c r="AB946" s="85"/>
      <c r="AC946" s="98"/>
      <c r="AD946" s="85"/>
      <c r="AE946" s="85"/>
      <c r="AF946" s="85"/>
      <c r="AG946" s="85"/>
      <c r="AH946" s="85"/>
      <c r="AI946" s="85"/>
      <c r="AJ946" s="85"/>
      <c r="AK946" s="85"/>
      <c r="AL946" s="85"/>
      <c r="AM946" s="85"/>
    </row>
    <row r="947" spans="1:39" x14ac:dyDescent="0.25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96"/>
      <c r="L947" s="85"/>
      <c r="M947" s="85"/>
      <c r="N947" s="85"/>
      <c r="O947" s="85"/>
      <c r="P947" s="85"/>
      <c r="Q947" s="85"/>
      <c r="R947" s="85"/>
      <c r="S947" s="97"/>
      <c r="T947" s="85"/>
      <c r="U947" s="85"/>
      <c r="V947" s="85"/>
      <c r="W947" s="85"/>
      <c r="X947" s="85"/>
      <c r="Y947" s="104"/>
      <c r="Z947" s="104"/>
      <c r="AA947" s="104"/>
      <c r="AB947" s="85"/>
      <c r="AC947" s="98"/>
      <c r="AD947" s="85"/>
      <c r="AE947" s="85"/>
      <c r="AF947" s="85"/>
      <c r="AG947" s="85"/>
      <c r="AH947" s="85"/>
      <c r="AI947" s="85"/>
      <c r="AJ947" s="85"/>
      <c r="AK947" s="85"/>
      <c r="AL947" s="85"/>
      <c r="AM947" s="85"/>
    </row>
    <row r="948" spans="1:39" x14ac:dyDescent="0.25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96"/>
      <c r="L948" s="85"/>
      <c r="M948" s="85"/>
      <c r="N948" s="85"/>
      <c r="O948" s="85"/>
      <c r="P948" s="85"/>
      <c r="Q948" s="85"/>
      <c r="R948" s="85"/>
      <c r="S948" s="97"/>
      <c r="T948" s="85"/>
      <c r="U948" s="85"/>
      <c r="V948" s="85"/>
      <c r="W948" s="85"/>
      <c r="X948" s="85"/>
      <c r="Y948" s="104"/>
      <c r="Z948" s="104"/>
      <c r="AA948" s="104"/>
      <c r="AB948" s="85"/>
      <c r="AC948" s="98"/>
      <c r="AD948" s="85"/>
      <c r="AE948" s="85"/>
      <c r="AF948" s="85"/>
      <c r="AG948" s="85"/>
      <c r="AH948" s="85"/>
      <c r="AI948" s="85"/>
      <c r="AJ948" s="85"/>
      <c r="AK948" s="85"/>
      <c r="AL948" s="85"/>
      <c r="AM948" s="85"/>
    </row>
    <row r="949" spans="1:39" x14ac:dyDescent="0.25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96"/>
      <c r="L949" s="85"/>
      <c r="M949" s="85"/>
      <c r="N949" s="85"/>
      <c r="O949" s="85"/>
      <c r="P949" s="85"/>
      <c r="Q949" s="85"/>
      <c r="R949" s="85"/>
      <c r="S949" s="97"/>
      <c r="T949" s="85"/>
      <c r="U949" s="85"/>
      <c r="V949" s="85"/>
      <c r="W949" s="85"/>
      <c r="X949" s="85"/>
      <c r="Y949" s="104"/>
      <c r="Z949" s="104"/>
      <c r="AA949" s="104"/>
      <c r="AB949" s="85"/>
      <c r="AC949" s="98"/>
      <c r="AD949" s="85"/>
      <c r="AE949" s="85"/>
      <c r="AF949" s="85"/>
      <c r="AG949" s="85"/>
      <c r="AH949" s="85"/>
      <c r="AI949" s="85"/>
      <c r="AJ949" s="85"/>
      <c r="AK949" s="85"/>
      <c r="AL949" s="85"/>
      <c r="AM949" s="85"/>
    </row>
    <row r="950" spans="1:39" x14ac:dyDescent="0.25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96"/>
      <c r="L950" s="85"/>
      <c r="M950" s="85"/>
      <c r="N950" s="85"/>
      <c r="O950" s="85"/>
      <c r="P950" s="85"/>
      <c r="Q950" s="85"/>
      <c r="R950" s="85"/>
      <c r="S950" s="97"/>
      <c r="T950" s="85"/>
      <c r="U950" s="85"/>
      <c r="V950" s="85"/>
      <c r="W950" s="85"/>
      <c r="X950" s="85"/>
      <c r="Y950" s="104"/>
      <c r="Z950" s="104"/>
      <c r="AA950" s="104"/>
      <c r="AB950" s="85"/>
      <c r="AC950" s="98"/>
      <c r="AD950" s="85"/>
      <c r="AE950" s="85"/>
      <c r="AF950" s="85"/>
      <c r="AG950" s="85"/>
      <c r="AH950" s="85"/>
      <c r="AI950" s="85"/>
      <c r="AJ950" s="85"/>
      <c r="AK950" s="85"/>
      <c r="AL950" s="85"/>
      <c r="AM950" s="85"/>
    </row>
    <row r="951" spans="1:39" x14ac:dyDescent="0.25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96"/>
      <c r="L951" s="85"/>
      <c r="M951" s="85"/>
      <c r="N951" s="85"/>
      <c r="O951" s="85"/>
      <c r="P951" s="85"/>
      <c r="Q951" s="85"/>
      <c r="R951" s="85"/>
      <c r="S951" s="97"/>
      <c r="T951" s="85"/>
      <c r="U951" s="85"/>
      <c r="V951" s="85"/>
      <c r="W951" s="85"/>
      <c r="X951" s="85"/>
      <c r="Y951" s="104"/>
      <c r="Z951" s="104"/>
      <c r="AA951" s="104"/>
      <c r="AB951" s="85"/>
      <c r="AC951" s="98"/>
      <c r="AD951" s="85"/>
      <c r="AE951" s="85"/>
      <c r="AF951" s="85"/>
      <c r="AG951" s="85"/>
      <c r="AH951" s="85"/>
      <c r="AI951" s="85"/>
      <c r="AJ951" s="85"/>
      <c r="AK951" s="85"/>
      <c r="AL951" s="85"/>
      <c r="AM951" s="85"/>
    </row>
    <row r="952" spans="1:39" x14ac:dyDescent="0.25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96"/>
      <c r="L952" s="85"/>
      <c r="M952" s="85"/>
      <c r="N952" s="85"/>
      <c r="O952" s="85"/>
      <c r="P952" s="85"/>
      <c r="Q952" s="85"/>
      <c r="R952" s="85"/>
      <c r="S952" s="97"/>
      <c r="T952" s="85"/>
      <c r="U952" s="85"/>
      <c r="V952" s="85"/>
      <c r="W952" s="85"/>
      <c r="X952" s="85"/>
      <c r="Y952" s="104"/>
      <c r="Z952" s="104"/>
      <c r="AA952" s="104"/>
      <c r="AB952" s="85"/>
      <c r="AC952" s="98"/>
      <c r="AD952" s="85"/>
      <c r="AE952" s="85"/>
      <c r="AF952" s="85"/>
      <c r="AG952" s="85"/>
      <c r="AH952" s="85"/>
      <c r="AI952" s="85"/>
      <c r="AJ952" s="85"/>
      <c r="AK952" s="85"/>
      <c r="AL952" s="85"/>
      <c r="AM952" s="85"/>
    </row>
    <row r="953" spans="1:39" x14ac:dyDescent="0.25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96"/>
      <c r="L953" s="85"/>
      <c r="M953" s="85"/>
      <c r="N953" s="85"/>
      <c r="O953" s="85"/>
      <c r="P953" s="85"/>
      <c r="Q953" s="85"/>
      <c r="R953" s="85"/>
      <c r="S953" s="97"/>
      <c r="T953" s="85"/>
      <c r="U953" s="85"/>
      <c r="V953" s="85"/>
      <c r="W953" s="85"/>
      <c r="X953" s="85"/>
      <c r="Y953" s="104"/>
      <c r="Z953" s="104"/>
      <c r="AA953" s="104"/>
      <c r="AB953" s="85"/>
      <c r="AC953" s="98"/>
      <c r="AD953" s="85"/>
      <c r="AE953" s="85"/>
      <c r="AF953" s="85"/>
      <c r="AG953" s="85"/>
      <c r="AH953" s="85"/>
      <c r="AI953" s="85"/>
      <c r="AJ953" s="85"/>
      <c r="AK953" s="85"/>
      <c r="AL953" s="85"/>
      <c r="AM953" s="85"/>
    </row>
    <row r="954" spans="1:39" x14ac:dyDescent="0.25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96"/>
      <c r="L954" s="85"/>
      <c r="M954" s="85"/>
      <c r="N954" s="85"/>
      <c r="O954" s="85"/>
      <c r="P954" s="85"/>
      <c r="Q954" s="85"/>
      <c r="R954" s="85"/>
      <c r="S954" s="97"/>
      <c r="T954" s="85"/>
      <c r="U954" s="85"/>
      <c r="V954" s="85"/>
      <c r="W954" s="85"/>
      <c r="X954" s="85"/>
      <c r="Y954" s="104"/>
      <c r="Z954" s="104"/>
      <c r="AA954" s="104"/>
      <c r="AB954" s="85"/>
      <c r="AC954" s="98"/>
      <c r="AD954" s="85"/>
      <c r="AE954" s="85"/>
      <c r="AF954" s="85"/>
      <c r="AG954" s="85"/>
      <c r="AH954" s="85"/>
      <c r="AI954" s="85"/>
      <c r="AJ954" s="85"/>
      <c r="AK954" s="85"/>
      <c r="AL954" s="85"/>
      <c r="AM954" s="85"/>
    </row>
    <row r="955" spans="1:39" x14ac:dyDescent="0.25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96"/>
      <c r="L955" s="85"/>
      <c r="M955" s="85"/>
      <c r="N955" s="85"/>
      <c r="O955" s="85"/>
      <c r="P955" s="85"/>
      <c r="Q955" s="85"/>
      <c r="R955" s="85"/>
      <c r="S955" s="97"/>
      <c r="T955" s="85"/>
      <c r="U955" s="85"/>
      <c r="V955" s="85"/>
      <c r="W955" s="85"/>
      <c r="X955" s="85"/>
      <c r="Y955" s="104"/>
      <c r="Z955" s="104"/>
      <c r="AA955" s="104"/>
      <c r="AB955" s="85"/>
      <c r="AC955" s="98"/>
      <c r="AD955" s="85"/>
      <c r="AE955" s="85"/>
      <c r="AF955" s="85"/>
      <c r="AG955" s="85"/>
      <c r="AH955" s="85"/>
      <c r="AI955" s="85"/>
      <c r="AJ955" s="85"/>
      <c r="AK955" s="85"/>
      <c r="AL955" s="85"/>
      <c r="AM955" s="85"/>
    </row>
    <row r="956" spans="1:39" x14ac:dyDescent="0.25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96"/>
      <c r="L956" s="85"/>
      <c r="M956" s="85"/>
      <c r="N956" s="85"/>
      <c r="O956" s="85"/>
      <c r="P956" s="85"/>
      <c r="Q956" s="85"/>
      <c r="R956" s="85"/>
      <c r="S956" s="97"/>
      <c r="T956" s="85"/>
      <c r="U956" s="85"/>
      <c r="V956" s="85"/>
      <c r="W956" s="85"/>
      <c r="X956" s="85"/>
      <c r="Y956" s="104"/>
      <c r="Z956" s="104"/>
      <c r="AA956" s="104"/>
      <c r="AB956" s="85"/>
      <c r="AC956" s="98"/>
      <c r="AD956" s="85"/>
      <c r="AE956" s="85"/>
      <c r="AF956" s="85"/>
      <c r="AG956" s="85"/>
      <c r="AH956" s="85"/>
      <c r="AI956" s="85"/>
      <c r="AJ956" s="85"/>
      <c r="AK956" s="85"/>
      <c r="AL956" s="85"/>
      <c r="AM956" s="85"/>
    </row>
    <row r="957" spans="1:39" x14ac:dyDescent="0.25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96"/>
      <c r="L957" s="85"/>
      <c r="M957" s="85"/>
      <c r="N957" s="85"/>
      <c r="O957" s="85"/>
      <c r="P957" s="85"/>
      <c r="Q957" s="85"/>
      <c r="R957" s="85"/>
      <c r="S957" s="97"/>
      <c r="T957" s="85"/>
      <c r="U957" s="85"/>
      <c r="V957" s="85"/>
      <c r="W957" s="85"/>
      <c r="X957" s="85"/>
      <c r="Y957" s="104"/>
      <c r="Z957" s="104"/>
      <c r="AA957" s="104"/>
      <c r="AB957" s="85"/>
      <c r="AC957" s="98"/>
      <c r="AD957" s="85"/>
      <c r="AE957" s="85"/>
      <c r="AF957" s="85"/>
      <c r="AG957" s="85"/>
      <c r="AH957" s="85"/>
      <c r="AI957" s="85"/>
      <c r="AJ957" s="85"/>
      <c r="AK957" s="85"/>
      <c r="AL957" s="85"/>
      <c r="AM957" s="85"/>
    </row>
    <row r="958" spans="1:39" x14ac:dyDescent="0.25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96"/>
      <c r="L958" s="85"/>
      <c r="M958" s="85"/>
      <c r="N958" s="85"/>
      <c r="O958" s="85"/>
      <c r="P958" s="85"/>
      <c r="Q958" s="85"/>
      <c r="R958" s="85"/>
      <c r="S958" s="97"/>
      <c r="T958" s="85"/>
      <c r="U958" s="85"/>
      <c r="V958" s="85"/>
      <c r="W958" s="85"/>
      <c r="X958" s="85"/>
      <c r="Y958" s="104"/>
      <c r="Z958" s="104"/>
      <c r="AA958" s="104"/>
      <c r="AB958" s="85"/>
      <c r="AC958" s="98"/>
      <c r="AD958" s="85"/>
      <c r="AE958" s="85"/>
      <c r="AF958" s="85"/>
      <c r="AG958" s="85"/>
      <c r="AH958" s="85"/>
      <c r="AI958" s="85"/>
      <c r="AJ958" s="85"/>
      <c r="AK958" s="85"/>
      <c r="AL958" s="85"/>
      <c r="AM958" s="85"/>
    </row>
    <row r="959" spans="1:39" x14ac:dyDescent="0.25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96"/>
      <c r="L959" s="85"/>
      <c r="M959" s="85"/>
      <c r="N959" s="85"/>
      <c r="O959" s="85"/>
      <c r="P959" s="85"/>
      <c r="Q959" s="85"/>
      <c r="R959" s="85"/>
      <c r="S959" s="97"/>
      <c r="T959" s="85"/>
      <c r="U959" s="85"/>
      <c r="V959" s="85"/>
      <c r="W959" s="85"/>
      <c r="X959" s="85"/>
      <c r="Y959" s="104"/>
      <c r="Z959" s="104"/>
      <c r="AA959" s="104"/>
      <c r="AB959" s="85"/>
      <c r="AC959" s="98"/>
      <c r="AD959" s="85"/>
      <c r="AE959" s="85"/>
      <c r="AF959" s="85"/>
      <c r="AG959" s="85"/>
      <c r="AH959" s="85"/>
      <c r="AI959" s="85"/>
      <c r="AJ959" s="85"/>
      <c r="AK959" s="85"/>
      <c r="AL959" s="85"/>
      <c r="AM959" s="85"/>
    </row>
    <row r="960" spans="1:39" x14ac:dyDescent="0.25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96"/>
      <c r="L960" s="85"/>
      <c r="M960" s="85"/>
      <c r="N960" s="85"/>
      <c r="O960" s="85"/>
      <c r="P960" s="85"/>
      <c r="Q960" s="85"/>
      <c r="R960" s="85"/>
      <c r="S960" s="97"/>
      <c r="T960" s="85"/>
      <c r="U960" s="85"/>
      <c r="V960" s="85"/>
      <c r="W960" s="85"/>
      <c r="X960" s="85"/>
      <c r="Y960" s="104"/>
      <c r="Z960" s="104"/>
      <c r="AA960" s="104"/>
      <c r="AB960" s="85"/>
      <c r="AC960" s="98"/>
      <c r="AD960" s="85"/>
      <c r="AE960" s="85"/>
      <c r="AF960" s="85"/>
      <c r="AG960" s="85"/>
      <c r="AH960" s="85"/>
      <c r="AI960" s="85"/>
      <c r="AJ960" s="85"/>
      <c r="AK960" s="85"/>
      <c r="AL960" s="85"/>
      <c r="AM960" s="85"/>
    </row>
    <row r="961" spans="1:39" x14ac:dyDescent="0.25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96"/>
      <c r="L961" s="85"/>
      <c r="M961" s="85"/>
      <c r="N961" s="85"/>
      <c r="O961" s="85"/>
      <c r="P961" s="85"/>
      <c r="Q961" s="85"/>
      <c r="R961" s="85"/>
      <c r="S961" s="97"/>
      <c r="T961" s="85"/>
      <c r="U961" s="85"/>
      <c r="V961" s="85"/>
      <c r="W961" s="85"/>
      <c r="X961" s="85"/>
      <c r="Y961" s="104"/>
      <c r="Z961" s="104"/>
      <c r="AA961" s="104"/>
      <c r="AB961" s="85"/>
      <c r="AC961" s="98"/>
      <c r="AD961" s="85"/>
      <c r="AE961" s="85"/>
      <c r="AF961" s="85"/>
      <c r="AG961" s="85"/>
      <c r="AH961" s="85"/>
      <c r="AI961" s="85"/>
      <c r="AJ961" s="85"/>
      <c r="AK961" s="85"/>
      <c r="AL961" s="85"/>
      <c r="AM961" s="85"/>
    </row>
    <row r="962" spans="1:39" x14ac:dyDescent="0.25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96"/>
      <c r="L962" s="85"/>
      <c r="M962" s="85"/>
      <c r="N962" s="85"/>
      <c r="O962" s="85"/>
      <c r="P962" s="85"/>
      <c r="Q962" s="85"/>
      <c r="R962" s="85"/>
      <c r="S962" s="97"/>
      <c r="T962" s="85"/>
      <c r="U962" s="85"/>
      <c r="V962" s="85"/>
      <c r="W962" s="85"/>
      <c r="X962" s="85"/>
      <c r="Y962" s="104"/>
      <c r="Z962" s="104"/>
      <c r="AA962" s="104"/>
      <c r="AB962" s="85"/>
      <c r="AC962" s="98"/>
      <c r="AD962" s="85"/>
      <c r="AE962" s="85"/>
      <c r="AF962" s="85"/>
      <c r="AG962" s="85"/>
      <c r="AH962" s="85"/>
      <c r="AI962" s="85"/>
      <c r="AJ962" s="85"/>
      <c r="AK962" s="85"/>
      <c r="AL962" s="85"/>
      <c r="AM962" s="85"/>
    </row>
    <row r="963" spans="1:39" x14ac:dyDescent="0.25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96"/>
      <c r="L963" s="85"/>
      <c r="M963" s="85"/>
      <c r="N963" s="85"/>
      <c r="O963" s="85"/>
      <c r="P963" s="85"/>
      <c r="Q963" s="85"/>
      <c r="R963" s="85"/>
      <c r="S963" s="97"/>
      <c r="T963" s="85"/>
      <c r="U963" s="85"/>
      <c r="V963" s="85"/>
      <c r="W963" s="85"/>
      <c r="X963" s="85"/>
      <c r="Y963" s="104"/>
      <c r="Z963" s="104"/>
      <c r="AA963" s="104"/>
      <c r="AB963" s="85"/>
      <c r="AC963" s="98"/>
      <c r="AD963" s="85"/>
      <c r="AE963" s="85"/>
      <c r="AF963" s="85"/>
      <c r="AG963" s="85"/>
      <c r="AH963" s="85"/>
      <c r="AI963" s="85"/>
      <c r="AJ963" s="85"/>
      <c r="AK963" s="85"/>
      <c r="AL963" s="85"/>
      <c r="AM963" s="85"/>
    </row>
    <row r="964" spans="1:39" x14ac:dyDescent="0.25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96"/>
      <c r="L964" s="85"/>
      <c r="M964" s="85"/>
      <c r="N964" s="85"/>
      <c r="O964" s="85"/>
      <c r="P964" s="85"/>
      <c r="Q964" s="85"/>
      <c r="R964" s="85"/>
      <c r="S964" s="97"/>
      <c r="T964" s="85"/>
      <c r="U964" s="85"/>
      <c r="V964" s="85"/>
      <c r="W964" s="85"/>
      <c r="X964" s="85"/>
      <c r="Y964" s="104"/>
      <c r="Z964" s="104"/>
      <c r="AA964" s="104"/>
      <c r="AB964" s="85"/>
      <c r="AC964" s="98"/>
      <c r="AD964" s="85"/>
      <c r="AE964" s="85"/>
      <c r="AF964" s="85"/>
      <c r="AG964" s="85"/>
      <c r="AH964" s="85"/>
      <c r="AI964" s="85"/>
      <c r="AJ964" s="85"/>
      <c r="AK964" s="85"/>
      <c r="AL964" s="85"/>
      <c r="AM964" s="85"/>
    </row>
    <row r="965" spans="1:39" x14ac:dyDescent="0.25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96"/>
      <c r="L965" s="85"/>
      <c r="M965" s="85"/>
      <c r="N965" s="85"/>
      <c r="O965" s="85"/>
      <c r="P965" s="85"/>
      <c r="Q965" s="85"/>
      <c r="R965" s="85"/>
      <c r="S965" s="97"/>
      <c r="T965" s="85"/>
      <c r="U965" s="85"/>
      <c r="V965" s="85"/>
      <c r="W965" s="85"/>
      <c r="X965" s="85"/>
      <c r="Y965" s="104"/>
      <c r="Z965" s="104"/>
      <c r="AA965" s="104"/>
      <c r="AB965" s="85"/>
      <c r="AC965" s="98"/>
      <c r="AD965" s="85"/>
      <c r="AE965" s="85"/>
      <c r="AF965" s="85"/>
      <c r="AG965" s="85"/>
      <c r="AH965" s="85"/>
      <c r="AI965" s="85"/>
      <c r="AJ965" s="85"/>
      <c r="AK965" s="85"/>
      <c r="AL965" s="85"/>
      <c r="AM965" s="85"/>
    </row>
    <row r="966" spans="1:39" x14ac:dyDescent="0.25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96"/>
      <c r="L966" s="85"/>
      <c r="M966" s="85"/>
      <c r="N966" s="85"/>
      <c r="O966" s="85"/>
      <c r="P966" s="85"/>
      <c r="Q966" s="85"/>
      <c r="R966" s="85"/>
      <c r="S966" s="97"/>
      <c r="T966" s="85"/>
      <c r="U966" s="85"/>
      <c r="V966" s="85"/>
      <c r="W966" s="85"/>
      <c r="X966" s="85"/>
      <c r="Y966" s="104"/>
      <c r="Z966" s="104"/>
      <c r="AA966" s="104"/>
      <c r="AB966" s="85"/>
      <c r="AC966" s="98"/>
      <c r="AD966" s="85"/>
      <c r="AE966" s="85"/>
      <c r="AF966" s="85"/>
      <c r="AG966" s="85"/>
      <c r="AH966" s="85"/>
      <c r="AI966" s="85"/>
      <c r="AJ966" s="85"/>
      <c r="AK966" s="85"/>
      <c r="AL966" s="85"/>
      <c r="AM966" s="85"/>
    </row>
    <row r="967" spans="1:39" x14ac:dyDescent="0.25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96"/>
      <c r="L967" s="85"/>
      <c r="M967" s="85"/>
      <c r="N967" s="85"/>
      <c r="O967" s="85"/>
      <c r="P967" s="85"/>
      <c r="Q967" s="85"/>
      <c r="R967" s="85"/>
      <c r="S967" s="97"/>
      <c r="T967" s="85"/>
      <c r="U967" s="85"/>
      <c r="V967" s="85"/>
      <c r="W967" s="85"/>
      <c r="X967" s="85"/>
      <c r="Y967" s="104"/>
      <c r="Z967" s="104"/>
      <c r="AA967" s="104"/>
      <c r="AB967" s="85"/>
      <c r="AC967" s="98"/>
      <c r="AD967" s="85"/>
      <c r="AE967" s="85"/>
      <c r="AF967" s="85"/>
      <c r="AG967" s="85"/>
      <c r="AH967" s="85"/>
      <c r="AI967" s="85"/>
      <c r="AJ967" s="85"/>
      <c r="AK967" s="85"/>
      <c r="AL967" s="85"/>
      <c r="AM967" s="85"/>
    </row>
    <row r="968" spans="1:39" x14ac:dyDescent="0.25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96"/>
      <c r="L968" s="85"/>
      <c r="M968" s="85"/>
      <c r="N968" s="85"/>
      <c r="O968" s="85"/>
      <c r="P968" s="85"/>
      <c r="Q968" s="85"/>
      <c r="R968" s="85"/>
      <c r="S968" s="97"/>
      <c r="T968" s="85"/>
      <c r="U968" s="85"/>
      <c r="V968" s="85"/>
      <c r="W968" s="85"/>
      <c r="X968" s="85"/>
      <c r="Y968" s="104"/>
      <c r="Z968" s="104"/>
      <c r="AA968" s="104"/>
      <c r="AB968" s="85"/>
      <c r="AC968" s="98"/>
      <c r="AD968" s="85"/>
      <c r="AE968" s="85"/>
      <c r="AF968" s="85"/>
      <c r="AG968" s="85"/>
      <c r="AH968" s="85"/>
      <c r="AI968" s="85"/>
      <c r="AJ968" s="85"/>
      <c r="AK968" s="85"/>
      <c r="AL968" s="85"/>
      <c r="AM968" s="85"/>
    </row>
    <row r="969" spans="1:39" x14ac:dyDescent="0.25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96"/>
      <c r="L969" s="85"/>
      <c r="M969" s="85"/>
      <c r="N969" s="85"/>
      <c r="O969" s="85"/>
      <c r="P969" s="85"/>
      <c r="Q969" s="85"/>
      <c r="R969" s="85"/>
      <c r="S969" s="97"/>
      <c r="T969" s="85"/>
      <c r="U969" s="85"/>
      <c r="V969" s="85"/>
      <c r="W969" s="85"/>
      <c r="X969" s="85"/>
      <c r="Y969" s="104"/>
      <c r="Z969" s="104"/>
      <c r="AA969" s="104"/>
      <c r="AB969" s="85"/>
      <c r="AC969" s="98"/>
      <c r="AD969" s="85"/>
      <c r="AE969" s="85"/>
      <c r="AF969" s="85"/>
      <c r="AG969" s="85"/>
      <c r="AH969" s="85"/>
      <c r="AI969" s="85"/>
      <c r="AJ969" s="85"/>
      <c r="AK969" s="85"/>
      <c r="AL969" s="85"/>
      <c r="AM969" s="85"/>
    </row>
    <row r="970" spans="1:39" x14ac:dyDescent="0.25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96"/>
      <c r="L970" s="85"/>
      <c r="M970" s="85"/>
      <c r="N970" s="85"/>
      <c r="O970" s="85"/>
      <c r="P970" s="85"/>
      <c r="Q970" s="85"/>
      <c r="R970" s="85"/>
      <c r="S970" s="97"/>
      <c r="T970" s="85"/>
      <c r="U970" s="85"/>
      <c r="V970" s="85"/>
      <c r="W970" s="85"/>
      <c r="X970" s="85"/>
      <c r="Y970" s="104"/>
      <c r="Z970" s="104"/>
      <c r="AA970" s="104"/>
      <c r="AB970" s="85"/>
      <c r="AC970" s="98"/>
      <c r="AD970" s="85"/>
      <c r="AE970" s="85"/>
      <c r="AF970" s="85"/>
      <c r="AG970" s="85"/>
      <c r="AH970" s="85"/>
      <c r="AI970" s="85"/>
      <c r="AJ970" s="85"/>
      <c r="AK970" s="85"/>
      <c r="AL970" s="85"/>
      <c r="AM970" s="85"/>
    </row>
    <row r="971" spans="1:39" x14ac:dyDescent="0.25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96"/>
      <c r="L971" s="85"/>
      <c r="M971" s="85"/>
      <c r="N971" s="85"/>
      <c r="O971" s="85"/>
      <c r="P971" s="85"/>
      <c r="Q971" s="85"/>
      <c r="R971" s="85"/>
      <c r="S971" s="97"/>
      <c r="T971" s="85"/>
      <c r="U971" s="85"/>
      <c r="V971" s="85"/>
      <c r="W971" s="85"/>
      <c r="X971" s="85"/>
      <c r="Y971" s="104"/>
      <c r="Z971" s="104"/>
      <c r="AA971" s="104"/>
      <c r="AB971" s="85"/>
      <c r="AC971" s="98"/>
      <c r="AD971" s="85"/>
      <c r="AE971" s="85"/>
      <c r="AF971" s="85"/>
      <c r="AG971" s="85"/>
      <c r="AH971" s="85"/>
      <c r="AI971" s="85"/>
      <c r="AJ971" s="85"/>
      <c r="AK971" s="85"/>
      <c r="AL971" s="85"/>
      <c r="AM971" s="85"/>
    </row>
    <row r="972" spans="1:39" x14ac:dyDescent="0.25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96"/>
      <c r="L972" s="85"/>
      <c r="M972" s="85"/>
      <c r="N972" s="85"/>
      <c r="O972" s="85"/>
      <c r="P972" s="85"/>
      <c r="Q972" s="85"/>
      <c r="R972" s="85"/>
      <c r="S972" s="97"/>
      <c r="T972" s="85"/>
      <c r="U972" s="85"/>
      <c r="V972" s="85"/>
      <c r="W972" s="85"/>
      <c r="X972" s="85"/>
      <c r="Y972" s="104"/>
      <c r="Z972" s="104"/>
      <c r="AA972" s="104"/>
      <c r="AB972" s="85"/>
      <c r="AC972" s="98"/>
      <c r="AD972" s="85"/>
      <c r="AE972" s="85"/>
      <c r="AF972" s="85"/>
      <c r="AG972" s="85"/>
      <c r="AH972" s="85"/>
      <c r="AI972" s="85"/>
      <c r="AJ972" s="85"/>
      <c r="AK972" s="85"/>
      <c r="AL972" s="85"/>
      <c r="AM972" s="85"/>
    </row>
    <row r="973" spans="1:39" x14ac:dyDescent="0.25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96"/>
      <c r="L973" s="85"/>
      <c r="M973" s="85"/>
      <c r="N973" s="85"/>
      <c r="O973" s="85"/>
      <c r="P973" s="85"/>
      <c r="Q973" s="85"/>
      <c r="R973" s="85"/>
      <c r="S973" s="97"/>
      <c r="T973" s="85"/>
      <c r="U973" s="85"/>
      <c r="V973" s="85"/>
      <c r="W973" s="85"/>
      <c r="X973" s="85"/>
      <c r="Y973" s="104"/>
      <c r="Z973" s="104"/>
      <c r="AA973" s="104"/>
      <c r="AB973" s="85"/>
      <c r="AC973" s="98"/>
      <c r="AD973" s="85"/>
      <c r="AE973" s="85"/>
      <c r="AF973" s="85"/>
      <c r="AG973" s="85"/>
      <c r="AH973" s="85"/>
      <c r="AI973" s="85"/>
      <c r="AJ973" s="85"/>
      <c r="AK973" s="85"/>
      <c r="AL973" s="85"/>
      <c r="AM973" s="85"/>
    </row>
    <row r="974" spans="1:39" x14ac:dyDescent="0.25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96"/>
      <c r="L974" s="85"/>
      <c r="M974" s="85"/>
      <c r="N974" s="85"/>
      <c r="O974" s="85"/>
      <c r="P974" s="85"/>
      <c r="Q974" s="85"/>
      <c r="R974" s="85"/>
      <c r="S974" s="97"/>
      <c r="T974" s="85"/>
      <c r="U974" s="85"/>
      <c r="V974" s="85"/>
      <c r="W974" s="85"/>
      <c r="X974" s="85"/>
      <c r="Y974" s="104"/>
      <c r="Z974" s="104"/>
      <c r="AA974" s="104"/>
      <c r="AB974" s="85"/>
      <c r="AC974" s="98"/>
      <c r="AD974" s="85"/>
      <c r="AE974" s="85"/>
      <c r="AF974" s="85"/>
      <c r="AG974" s="85"/>
      <c r="AH974" s="85"/>
      <c r="AI974" s="85"/>
      <c r="AJ974" s="85"/>
      <c r="AK974" s="85"/>
      <c r="AL974" s="85"/>
      <c r="AM974" s="85"/>
    </row>
    <row r="975" spans="1:39" x14ac:dyDescent="0.25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96"/>
      <c r="L975" s="85"/>
      <c r="M975" s="85"/>
      <c r="N975" s="85"/>
      <c r="O975" s="85"/>
      <c r="P975" s="85"/>
      <c r="Q975" s="85"/>
      <c r="R975" s="85"/>
      <c r="S975" s="97"/>
      <c r="T975" s="85"/>
      <c r="U975" s="85"/>
      <c r="V975" s="85"/>
      <c r="W975" s="85"/>
      <c r="X975" s="85"/>
      <c r="Y975" s="104"/>
      <c r="Z975" s="104"/>
      <c r="AA975" s="104"/>
      <c r="AB975" s="85"/>
      <c r="AC975" s="98"/>
      <c r="AD975" s="85"/>
      <c r="AE975" s="85"/>
      <c r="AF975" s="85"/>
      <c r="AG975" s="85"/>
      <c r="AH975" s="85"/>
      <c r="AI975" s="85"/>
      <c r="AJ975" s="85"/>
      <c r="AK975" s="85"/>
      <c r="AL975" s="85"/>
      <c r="AM975" s="85"/>
    </row>
    <row r="976" spans="1:39" x14ac:dyDescent="0.25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96"/>
      <c r="L976" s="85"/>
      <c r="M976" s="85"/>
      <c r="N976" s="85"/>
      <c r="O976" s="85"/>
      <c r="P976" s="85"/>
      <c r="Q976" s="85"/>
      <c r="R976" s="85"/>
      <c r="S976" s="97"/>
      <c r="T976" s="85"/>
      <c r="U976" s="85"/>
      <c r="V976" s="85"/>
      <c r="W976" s="85"/>
      <c r="X976" s="85"/>
      <c r="Y976" s="104"/>
      <c r="Z976" s="104"/>
      <c r="AA976" s="104"/>
      <c r="AB976" s="85"/>
      <c r="AC976" s="98"/>
      <c r="AD976" s="85"/>
      <c r="AE976" s="85"/>
      <c r="AF976" s="85"/>
      <c r="AG976" s="85"/>
      <c r="AH976" s="85"/>
      <c r="AI976" s="85"/>
      <c r="AJ976" s="85"/>
      <c r="AK976" s="85"/>
      <c r="AL976" s="85"/>
      <c r="AM976" s="85"/>
    </row>
    <row r="977" spans="1:39" x14ac:dyDescent="0.25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96"/>
      <c r="L977" s="85"/>
      <c r="M977" s="85"/>
      <c r="N977" s="85"/>
      <c r="O977" s="85"/>
      <c r="P977" s="85"/>
      <c r="Q977" s="85"/>
      <c r="R977" s="85"/>
      <c r="S977" s="97"/>
      <c r="T977" s="85"/>
      <c r="U977" s="85"/>
      <c r="V977" s="85"/>
      <c r="W977" s="85"/>
      <c r="X977" s="85"/>
      <c r="Y977" s="104"/>
      <c r="Z977" s="104"/>
      <c r="AA977" s="104"/>
      <c r="AB977" s="85"/>
      <c r="AC977" s="98"/>
      <c r="AD977" s="85"/>
      <c r="AE977" s="85"/>
      <c r="AF977" s="85"/>
      <c r="AG977" s="85"/>
      <c r="AH977" s="85"/>
      <c r="AI977" s="85"/>
      <c r="AJ977" s="85"/>
      <c r="AK977" s="85"/>
      <c r="AL977" s="85"/>
      <c r="AM977" s="85"/>
    </row>
    <row r="978" spans="1:39" x14ac:dyDescent="0.25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96"/>
      <c r="L978" s="85"/>
      <c r="M978" s="85"/>
      <c r="N978" s="85"/>
      <c r="O978" s="85"/>
      <c r="P978" s="85"/>
      <c r="Q978" s="85"/>
      <c r="R978" s="85"/>
      <c r="S978" s="97"/>
      <c r="T978" s="85"/>
      <c r="U978" s="85"/>
      <c r="V978" s="85"/>
      <c r="W978" s="85"/>
      <c r="X978" s="85"/>
      <c r="Y978" s="104"/>
      <c r="Z978" s="104"/>
      <c r="AA978" s="104"/>
      <c r="AB978" s="85"/>
      <c r="AC978" s="98"/>
      <c r="AD978" s="85"/>
      <c r="AE978" s="85"/>
      <c r="AF978" s="85"/>
      <c r="AG978" s="85"/>
      <c r="AH978" s="85"/>
      <c r="AI978" s="85"/>
      <c r="AJ978" s="85"/>
      <c r="AK978" s="85"/>
      <c r="AL978" s="85"/>
      <c r="AM978" s="85"/>
    </row>
    <row r="979" spans="1:39" x14ac:dyDescent="0.25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96"/>
      <c r="L979" s="85"/>
      <c r="M979" s="85"/>
      <c r="N979" s="85"/>
      <c r="O979" s="85"/>
      <c r="P979" s="85"/>
      <c r="Q979" s="85"/>
      <c r="R979" s="85"/>
      <c r="S979" s="97"/>
      <c r="T979" s="85"/>
      <c r="U979" s="85"/>
      <c r="V979" s="85"/>
      <c r="W979" s="85"/>
      <c r="X979" s="85"/>
      <c r="Y979" s="104"/>
      <c r="Z979" s="104"/>
      <c r="AA979" s="104"/>
      <c r="AB979" s="85"/>
      <c r="AC979" s="98"/>
      <c r="AD979" s="85"/>
      <c r="AE979" s="85"/>
      <c r="AF979" s="85"/>
      <c r="AG979" s="85"/>
      <c r="AH979" s="85"/>
      <c r="AI979" s="85"/>
      <c r="AJ979" s="85"/>
      <c r="AK979" s="85"/>
      <c r="AL979" s="85"/>
      <c r="AM979" s="85"/>
    </row>
    <row r="980" spans="1:39" x14ac:dyDescent="0.25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96"/>
      <c r="L980" s="85"/>
      <c r="M980" s="85"/>
      <c r="N980" s="85"/>
      <c r="O980" s="85"/>
      <c r="P980" s="85"/>
      <c r="Q980" s="85"/>
      <c r="R980" s="85"/>
      <c r="S980" s="97"/>
      <c r="T980" s="85"/>
      <c r="U980" s="85"/>
      <c r="V980" s="85"/>
      <c r="W980" s="85"/>
      <c r="X980" s="85"/>
      <c r="Y980" s="104"/>
      <c r="Z980" s="104"/>
      <c r="AA980" s="104"/>
      <c r="AB980" s="85"/>
      <c r="AC980" s="98"/>
      <c r="AD980" s="85"/>
      <c r="AE980" s="85"/>
      <c r="AF980" s="85"/>
      <c r="AG980" s="85"/>
      <c r="AH980" s="85"/>
      <c r="AI980" s="85"/>
      <c r="AJ980" s="85"/>
      <c r="AK980" s="85"/>
      <c r="AL980" s="85"/>
      <c r="AM980" s="85"/>
    </row>
    <row r="981" spans="1:39" x14ac:dyDescent="0.25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96"/>
      <c r="L981" s="85"/>
      <c r="M981" s="85"/>
      <c r="N981" s="85"/>
      <c r="O981" s="85"/>
      <c r="P981" s="85"/>
      <c r="Q981" s="85"/>
      <c r="R981" s="85"/>
      <c r="S981" s="97"/>
      <c r="T981" s="85"/>
      <c r="U981" s="85"/>
      <c r="V981" s="85"/>
      <c r="W981" s="85"/>
      <c r="X981" s="85"/>
      <c r="Y981" s="104"/>
      <c r="Z981" s="104"/>
      <c r="AA981" s="104"/>
      <c r="AB981" s="85"/>
      <c r="AC981" s="98"/>
      <c r="AD981" s="85"/>
      <c r="AE981" s="85"/>
      <c r="AF981" s="85"/>
      <c r="AG981" s="85"/>
      <c r="AH981" s="85"/>
      <c r="AI981" s="85"/>
      <c r="AJ981" s="85"/>
      <c r="AK981" s="85"/>
      <c r="AL981" s="85"/>
      <c r="AM981" s="85"/>
    </row>
    <row r="982" spans="1:39" x14ac:dyDescent="0.25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96"/>
      <c r="L982" s="85"/>
      <c r="M982" s="85"/>
      <c r="N982" s="85"/>
      <c r="O982" s="85"/>
      <c r="P982" s="85"/>
      <c r="Q982" s="85"/>
      <c r="R982" s="85"/>
      <c r="S982" s="97"/>
      <c r="T982" s="85"/>
      <c r="U982" s="85"/>
      <c r="V982" s="85"/>
      <c r="W982" s="85"/>
      <c r="X982" s="85"/>
      <c r="Y982" s="104"/>
      <c r="Z982" s="104"/>
      <c r="AA982" s="104"/>
      <c r="AB982" s="85"/>
      <c r="AC982" s="98"/>
      <c r="AD982" s="85"/>
      <c r="AE982" s="85"/>
      <c r="AF982" s="85"/>
      <c r="AG982" s="85"/>
      <c r="AH982" s="85"/>
      <c r="AI982" s="85"/>
      <c r="AJ982" s="85"/>
      <c r="AK982" s="85"/>
      <c r="AL982" s="85"/>
      <c r="AM982" s="85"/>
    </row>
    <row r="983" spans="1:39" x14ac:dyDescent="0.25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96"/>
      <c r="L983" s="85"/>
      <c r="M983" s="85"/>
      <c r="N983" s="85"/>
      <c r="O983" s="85"/>
      <c r="P983" s="85"/>
      <c r="Q983" s="85"/>
      <c r="R983" s="85"/>
      <c r="S983" s="97"/>
      <c r="T983" s="85"/>
      <c r="U983" s="85"/>
      <c r="V983" s="85"/>
      <c r="W983" s="85"/>
      <c r="X983" s="85"/>
      <c r="Y983" s="104"/>
      <c r="Z983" s="104"/>
      <c r="AA983" s="104"/>
      <c r="AB983" s="85"/>
      <c r="AC983" s="98"/>
      <c r="AD983" s="85"/>
      <c r="AE983" s="85"/>
      <c r="AF983" s="85"/>
      <c r="AG983" s="85"/>
      <c r="AH983" s="85"/>
      <c r="AI983" s="85"/>
      <c r="AJ983" s="85"/>
      <c r="AK983" s="85"/>
      <c r="AL983" s="85"/>
      <c r="AM983" s="85"/>
    </row>
    <row r="984" spans="1:39" x14ac:dyDescent="0.25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96"/>
      <c r="L984" s="85"/>
      <c r="M984" s="85"/>
      <c r="N984" s="85"/>
      <c r="O984" s="85"/>
      <c r="P984" s="85"/>
      <c r="Q984" s="85"/>
      <c r="R984" s="85"/>
      <c r="S984" s="97"/>
      <c r="T984" s="85"/>
      <c r="U984" s="85"/>
      <c r="V984" s="85"/>
      <c r="W984" s="85"/>
      <c r="X984" s="85"/>
      <c r="Y984" s="104"/>
      <c r="Z984" s="104"/>
      <c r="AA984" s="104"/>
      <c r="AB984" s="85"/>
      <c r="AC984" s="98"/>
      <c r="AD984" s="85"/>
      <c r="AE984" s="85"/>
      <c r="AF984" s="85"/>
      <c r="AG984" s="85"/>
      <c r="AH984" s="85"/>
      <c r="AI984" s="85"/>
      <c r="AJ984" s="85"/>
      <c r="AK984" s="85"/>
      <c r="AL984" s="85"/>
      <c r="AM984" s="85"/>
    </row>
    <row r="985" spans="1:39" x14ac:dyDescent="0.25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96"/>
      <c r="L985" s="85"/>
      <c r="M985" s="85"/>
      <c r="N985" s="85"/>
      <c r="O985" s="85"/>
      <c r="P985" s="85"/>
      <c r="Q985" s="85"/>
      <c r="R985" s="85"/>
      <c r="S985" s="97"/>
      <c r="T985" s="85"/>
      <c r="U985" s="85"/>
      <c r="V985" s="85"/>
      <c r="W985" s="85"/>
      <c r="X985" s="85"/>
      <c r="Y985" s="104"/>
      <c r="Z985" s="104"/>
      <c r="AA985" s="104"/>
      <c r="AB985" s="85"/>
      <c r="AC985" s="98"/>
      <c r="AD985" s="85"/>
      <c r="AE985" s="85"/>
      <c r="AF985" s="85"/>
      <c r="AG985" s="85"/>
      <c r="AH985" s="85"/>
      <c r="AI985" s="85"/>
      <c r="AJ985" s="85"/>
      <c r="AK985" s="85"/>
      <c r="AL985" s="85"/>
      <c r="AM985" s="85"/>
    </row>
    <row r="986" spans="1:39" x14ac:dyDescent="0.25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96"/>
      <c r="L986" s="85"/>
      <c r="M986" s="85"/>
      <c r="N986" s="85"/>
      <c r="O986" s="85"/>
      <c r="P986" s="85"/>
      <c r="Q986" s="85"/>
      <c r="R986" s="85"/>
      <c r="S986" s="97"/>
      <c r="T986" s="85"/>
      <c r="U986" s="85"/>
      <c r="V986" s="85"/>
      <c r="W986" s="85"/>
      <c r="X986" s="85"/>
      <c r="Y986" s="104"/>
      <c r="Z986" s="104"/>
      <c r="AA986" s="104"/>
      <c r="AB986" s="85"/>
      <c r="AC986" s="98"/>
      <c r="AD986" s="85"/>
      <c r="AE986" s="85"/>
      <c r="AF986" s="85"/>
      <c r="AG986" s="85"/>
      <c r="AH986" s="85"/>
      <c r="AI986" s="85"/>
      <c r="AJ986" s="85"/>
      <c r="AK986" s="85"/>
      <c r="AL986" s="85"/>
      <c r="AM986" s="85"/>
    </row>
    <row r="987" spans="1:39" x14ac:dyDescent="0.25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96"/>
      <c r="L987" s="85"/>
      <c r="M987" s="85"/>
      <c r="N987" s="85"/>
      <c r="O987" s="85"/>
      <c r="P987" s="85"/>
      <c r="Q987" s="85"/>
      <c r="R987" s="85"/>
      <c r="S987" s="97"/>
      <c r="T987" s="85"/>
      <c r="U987" s="85"/>
      <c r="V987" s="85"/>
      <c r="W987" s="85"/>
      <c r="X987" s="85"/>
      <c r="Y987" s="104"/>
      <c r="Z987" s="104"/>
      <c r="AA987" s="104"/>
      <c r="AB987" s="85"/>
      <c r="AC987" s="98"/>
      <c r="AD987" s="85"/>
      <c r="AE987" s="85"/>
      <c r="AF987" s="85"/>
      <c r="AG987" s="85"/>
      <c r="AH987" s="85"/>
      <c r="AI987" s="85"/>
      <c r="AJ987" s="85"/>
      <c r="AK987" s="85"/>
      <c r="AL987" s="85"/>
      <c r="AM987" s="85"/>
    </row>
    <row r="988" spans="1:39" x14ac:dyDescent="0.25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96"/>
      <c r="L988" s="85"/>
      <c r="M988" s="85"/>
      <c r="N988" s="85"/>
      <c r="O988" s="85"/>
      <c r="P988" s="85"/>
      <c r="Q988" s="85"/>
      <c r="R988" s="85"/>
      <c r="S988" s="97"/>
      <c r="T988" s="85"/>
      <c r="U988" s="85"/>
      <c r="V988" s="85"/>
      <c r="W988" s="85"/>
      <c r="X988" s="85"/>
      <c r="Y988" s="104"/>
      <c r="Z988" s="104"/>
      <c r="AA988" s="104"/>
      <c r="AB988" s="85"/>
      <c r="AC988" s="98"/>
      <c r="AD988" s="85"/>
      <c r="AE988" s="85"/>
      <c r="AF988" s="85"/>
      <c r="AG988" s="85"/>
      <c r="AH988" s="85"/>
      <c r="AI988" s="85"/>
      <c r="AJ988" s="85"/>
      <c r="AK988" s="85"/>
      <c r="AL988" s="85"/>
      <c r="AM988" s="85"/>
    </row>
    <row r="989" spans="1:39" x14ac:dyDescent="0.25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96"/>
      <c r="L989" s="85"/>
      <c r="M989" s="85"/>
      <c r="N989" s="85"/>
      <c r="O989" s="85"/>
      <c r="P989" s="85"/>
      <c r="Q989" s="85"/>
      <c r="R989" s="85"/>
      <c r="S989" s="97"/>
      <c r="T989" s="85"/>
      <c r="U989" s="85"/>
      <c r="V989" s="85"/>
      <c r="W989" s="85"/>
      <c r="X989" s="85"/>
      <c r="Y989" s="104"/>
      <c r="Z989" s="104"/>
      <c r="AA989" s="104"/>
      <c r="AB989" s="85"/>
      <c r="AC989" s="98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</row>
    <row r="990" spans="1:39" x14ac:dyDescent="0.25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96"/>
      <c r="L990" s="85"/>
      <c r="M990" s="85"/>
      <c r="N990" s="85"/>
      <c r="O990" s="85"/>
      <c r="P990" s="85"/>
      <c r="Q990" s="85"/>
      <c r="R990" s="85"/>
      <c r="S990" s="97"/>
      <c r="T990" s="85"/>
      <c r="U990" s="85"/>
      <c r="V990" s="85"/>
      <c r="W990" s="85"/>
      <c r="X990" s="85"/>
      <c r="Y990" s="104"/>
      <c r="Z990" s="104"/>
      <c r="AA990" s="104"/>
      <c r="AB990" s="85"/>
      <c r="AC990" s="98"/>
      <c r="AD990" s="85"/>
      <c r="AE990" s="85"/>
      <c r="AF990" s="85"/>
      <c r="AG990" s="85"/>
      <c r="AH990" s="85"/>
      <c r="AI990" s="85"/>
      <c r="AJ990" s="85"/>
      <c r="AK990" s="85"/>
      <c r="AL990" s="85"/>
      <c r="AM990" s="85"/>
    </row>
    <row r="991" spans="1:39" x14ac:dyDescent="0.25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96"/>
      <c r="L991" s="85"/>
      <c r="M991" s="85"/>
      <c r="N991" s="85"/>
      <c r="O991" s="85"/>
      <c r="P991" s="85"/>
      <c r="Q991" s="85"/>
      <c r="R991" s="85"/>
      <c r="S991" s="97"/>
      <c r="T991" s="85"/>
      <c r="U991" s="85"/>
      <c r="V991" s="85"/>
      <c r="W991" s="85"/>
      <c r="X991" s="85"/>
      <c r="Y991" s="104"/>
      <c r="Z991" s="104"/>
      <c r="AA991" s="104"/>
      <c r="AB991" s="85"/>
      <c r="AC991" s="98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</row>
    <row r="992" spans="1:39" x14ac:dyDescent="0.25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96"/>
      <c r="L992" s="85"/>
      <c r="M992" s="85"/>
      <c r="N992" s="85"/>
      <c r="O992" s="85"/>
      <c r="P992" s="85"/>
      <c r="Q992" s="85"/>
      <c r="R992" s="85"/>
      <c r="S992" s="97"/>
      <c r="T992" s="85"/>
      <c r="U992" s="85"/>
      <c r="V992" s="85"/>
      <c r="W992" s="85"/>
      <c r="X992" s="85"/>
      <c r="Y992" s="104"/>
      <c r="Z992" s="104"/>
      <c r="AA992" s="104"/>
      <c r="AB992" s="85"/>
      <c r="AC992" s="98"/>
      <c r="AD992" s="85"/>
      <c r="AE992" s="85"/>
      <c r="AF992" s="85"/>
      <c r="AG992" s="85"/>
      <c r="AH992" s="85"/>
      <c r="AI992" s="85"/>
      <c r="AJ992" s="85"/>
      <c r="AK992" s="85"/>
      <c r="AL992" s="85"/>
      <c r="AM992" s="85"/>
    </row>
    <row r="993" spans="1:39" x14ac:dyDescent="0.25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96"/>
      <c r="L993" s="85"/>
      <c r="M993" s="85"/>
      <c r="N993" s="85"/>
      <c r="O993" s="85"/>
      <c r="P993" s="85"/>
      <c r="Q993" s="85"/>
      <c r="R993" s="85"/>
      <c r="S993" s="97"/>
      <c r="T993" s="85"/>
      <c r="U993" s="85"/>
      <c r="V993" s="85"/>
      <c r="W993" s="85"/>
      <c r="X993" s="85"/>
      <c r="Y993" s="104"/>
      <c r="Z993" s="104"/>
      <c r="AA993" s="104"/>
      <c r="AB993" s="85"/>
      <c r="AC993" s="98"/>
      <c r="AD993" s="85"/>
      <c r="AE993" s="85"/>
      <c r="AF993" s="85"/>
      <c r="AG993" s="85"/>
      <c r="AH993" s="85"/>
      <c r="AI993" s="85"/>
      <c r="AJ993" s="85"/>
      <c r="AK993" s="85"/>
      <c r="AL993" s="85"/>
      <c r="AM993" s="85"/>
    </row>
    <row r="994" spans="1:39" x14ac:dyDescent="0.25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96"/>
      <c r="L994" s="85"/>
      <c r="M994" s="85"/>
      <c r="N994" s="85"/>
      <c r="O994" s="85"/>
      <c r="P994" s="85"/>
      <c r="Q994" s="85"/>
      <c r="R994" s="85"/>
      <c r="S994" s="97"/>
      <c r="T994" s="85"/>
      <c r="U994" s="85"/>
      <c r="V994" s="85"/>
      <c r="W994" s="85"/>
      <c r="X994" s="85"/>
      <c r="Y994" s="104"/>
      <c r="Z994" s="104"/>
      <c r="AA994" s="104"/>
      <c r="AB994" s="85"/>
      <c r="AC994" s="98"/>
      <c r="AD994" s="85"/>
      <c r="AE994" s="85"/>
      <c r="AF994" s="85"/>
      <c r="AG994" s="85"/>
      <c r="AH994" s="85"/>
      <c r="AI994" s="85"/>
      <c r="AJ994" s="85"/>
      <c r="AK994" s="85"/>
      <c r="AL994" s="85"/>
      <c r="AM994" s="85"/>
    </row>
    <row r="995" spans="1:39" x14ac:dyDescent="0.25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96"/>
      <c r="L995" s="85"/>
      <c r="M995" s="85"/>
      <c r="N995" s="85"/>
      <c r="O995" s="85"/>
      <c r="P995" s="85"/>
      <c r="Q995" s="85"/>
      <c r="R995" s="85"/>
      <c r="S995" s="97"/>
      <c r="T995" s="85"/>
      <c r="U995" s="85"/>
      <c r="V995" s="85"/>
      <c r="W995" s="85"/>
      <c r="X995" s="85"/>
      <c r="Y995" s="104"/>
      <c r="Z995" s="104"/>
      <c r="AA995" s="104"/>
      <c r="AB995" s="85"/>
      <c r="AC995" s="98"/>
      <c r="AD995" s="85"/>
      <c r="AE995" s="85"/>
      <c r="AF995" s="85"/>
      <c r="AG995" s="85"/>
      <c r="AH995" s="85"/>
      <c r="AI995" s="85"/>
      <c r="AJ995" s="85"/>
      <c r="AK995" s="85"/>
      <c r="AL995" s="85"/>
      <c r="AM995" s="85"/>
    </row>
    <row r="996" spans="1:39" x14ac:dyDescent="0.25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96"/>
      <c r="L996" s="85"/>
      <c r="M996" s="85"/>
      <c r="N996" s="85"/>
      <c r="O996" s="85"/>
      <c r="P996" s="85"/>
      <c r="Q996" s="85"/>
      <c r="R996" s="85"/>
      <c r="S996" s="97"/>
      <c r="T996" s="85"/>
      <c r="U996" s="85"/>
      <c r="V996" s="85"/>
      <c r="W996" s="85"/>
      <c r="X996" s="85"/>
      <c r="Y996" s="104"/>
      <c r="Z996" s="104"/>
      <c r="AA996" s="104"/>
      <c r="AB996" s="85"/>
      <c r="AC996" s="98"/>
      <c r="AD996" s="85"/>
      <c r="AE996" s="85"/>
      <c r="AF996" s="85"/>
      <c r="AG996" s="85"/>
      <c r="AH996" s="85"/>
      <c r="AI996" s="85"/>
      <c r="AJ996" s="85"/>
      <c r="AK996" s="85"/>
      <c r="AL996" s="85"/>
      <c r="AM996" s="85"/>
    </row>
    <row r="997" spans="1:39" x14ac:dyDescent="0.25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96"/>
      <c r="L997" s="85"/>
      <c r="M997" s="85"/>
      <c r="N997" s="85"/>
      <c r="O997" s="85"/>
      <c r="P997" s="85"/>
      <c r="Q997" s="85"/>
      <c r="R997" s="85"/>
      <c r="S997" s="97"/>
      <c r="T997" s="85"/>
      <c r="U997" s="85"/>
      <c r="V997" s="85"/>
      <c r="W997" s="85"/>
      <c r="X997" s="85"/>
      <c r="Y997" s="104"/>
      <c r="Z997" s="104"/>
      <c r="AA997" s="104"/>
      <c r="AB997" s="85"/>
      <c r="AC997" s="98"/>
      <c r="AD997" s="85"/>
      <c r="AE997" s="85"/>
      <c r="AF997" s="85"/>
      <c r="AG997" s="85"/>
      <c r="AH997" s="85"/>
      <c r="AI997" s="85"/>
      <c r="AJ997" s="85"/>
      <c r="AK997" s="85"/>
      <c r="AL997" s="85"/>
      <c r="AM997" s="85"/>
    </row>
    <row r="998" spans="1:39" x14ac:dyDescent="0.25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96"/>
      <c r="L998" s="85"/>
      <c r="M998" s="85"/>
      <c r="N998" s="85"/>
      <c r="O998" s="85"/>
      <c r="P998" s="85"/>
      <c r="Q998" s="85"/>
      <c r="R998" s="85"/>
      <c r="S998" s="97"/>
      <c r="T998" s="85"/>
      <c r="U998" s="85"/>
      <c r="V998" s="85"/>
      <c r="W998" s="85"/>
      <c r="X998" s="85"/>
      <c r="Y998" s="104"/>
      <c r="Z998" s="104"/>
      <c r="AA998" s="104"/>
      <c r="AB998" s="85"/>
      <c r="AC998" s="98"/>
      <c r="AD998" s="85"/>
      <c r="AE998" s="85"/>
      <c r="AF998" s="85"/>
      <c r="AG998" s="85"/>
      <c r="AH998" s="85"/>
      <c r="AI998" s="85"/>
      <c r="AJ998" s="85"/>
      <c r="AK998" s="85"/>
      <c r="AL998" s="85"/>
      <c r="AM998" s="85"/>
    </row>
  </sheetData>
  <autoFilter ref="A1:AB103" xr:uid="{00000000-0009-0000-0000-000001000000}"/>
  <conditionalFormatting sqref="H121">
    <cfRule type="expression" dxfId="22" priority="1">
      <formula>AF121="LIQUIDADO"</formula>
    </cfRule>
  </conditionalFormatting>
  <conditionalFormatting sqref="H121">
    <cfRule type="expression" dxfId="21" priority="2">
      <formula>AF121="TERMINADO BILATERAL"</formula>
    </cfRule>
  </conditionalFormatting>
  <conditionalFormatting sqref="J80">
    <cfRule type="expression" dxfId="20" priority="3">
      <formula>NOT(ISBLANK(Z79))</formula>
    </cfRule>
  </conditionalFormatting>
  <conditionalFormatting sqref="U79:U80 V80:W80 U87:V87 U92:V92">
    <cfRule type="expression" dxfId="19" priority="4">
      <formula>BH78="LIQUIDADO"</formula>
    </cfRule>
  </conditionalFormatting>
  <conditionalFormatting sqref="U79:U80 V80:W80 U87:V87 U92:V92">
    <cfRule type="expression" dxfId="18" priority="5">
      <formula>BH78="TERMINADO BILATERAL"</formula>
    </cfRule>
  </conditionalFormatting>
  <conditionalFormatting sqref="F80">
    <cfRule type="expression" dxfId="17" priority="6">
      <formula>NOT(ISBLANK(Y79))</formula>
    </cfRule>
  </conditionalFormatting>
  <conditionalFormatting sqref="A2:X139">
    <cfRule type="containsBlanks" dxfId="16" priority="7">
      <formula>LEN(TRIM(A2))=0</formula>
    </cfRule>
  </conditionalFormatting>
  <conditionalFormatting sqref="F2:F79 F81:F139">
    <cfRule type="expression" dxfId="15" priority="8">
      <formula>NOT(ISBLANK(Y2))</formula>
    </cfRule>
  </conditionalFormatting>
  <conditionalFormatting sqref="I73 I91:I92 J2:J139">
    <cfRule type="expression" dxfId="14" priority="9">
      <formula>NOT(ISBLANK(Z2))</formula>
    </cfRule>
  </conditionalFormatting>
  <conditionalFormatting sqref="X2:X139">
    <cfRule type="expression" dxfId="13" priority="10">
      <formula>BB2="LIQUIDADO"</formula>
    </cfRule>
  </conditionalFormatting>
  <conditionalFormatting sqref="X2:X139">
    <cfRule type="expression" dxfId="12" priority="11">
      <formula>BB2="TERMINADO BILATERAL"</formula>
    </cfRule>
  </conditionalFormatting>
  <conditionalFormatting sqref="T79:T80 B80:K80 M80 O80:Q80 R80:R81 S80:S102 R83 T83:T87 I87 I89 T89:T102 I91:I102 T116:T118 Q117 T120 N124:N139 I124:I139 S124:S139 L124:L139 I104:I122 S104:S122 T104:T113 N80:N102 N104:N122 L79:L102 L104:L122">
    <cfRule type="expression" dxfId="11" priority="12">
      <formula>AM78="LIQUIDADO"</formula>
    </cfRule>
  </conditionalFormatting>
  <conditionalFormatting sqref="T79:T80 B80:K80 M80 O80:Q80 R80:R81 S80:S102 R83 T83:T87 I87 I89 T89:T102 I91:I102 T116:T118 Q117 T120 N124:N139 I124:I139 S124:S139 L124:L139 I104:I122 S104:S122 T104:T113 N80:N102 N104:N122 L79:L102 L104:L122">
    <cfRule type="expression" dxfId="10" priority="37">
      <formula>AM78="TERMINADO BILATERAL"</formula>
    </cfRule>
  </conditionalFormatting>
  <conditionalFormatting sqref="B2:H79 M2:Q79 S2:S79 H122:H139 H81:H120 I2:L139 R2:R139 T2:T139 B81:G139 M81:Q139 S81:S139 A2:A139">
    <cfRule type="expression" dxfId="9" priority="67">
      <formula>AB2="LIQUIDADO"</formula>
    </cfRule>
  </conditionalFormatting>
  <conditionalFormatting sqref="B2:H79 M2:Q79 S2:S79 H122:H139 H81:H120 I2:L139 R2:R139 T2:T139 B81:G139 M81:Q139 S81:S139 A2:A139">
    <cfRule type="expression" dxfId="8" priority="80">
      <formula>AB2="TERMINADO BILATERAL"</formula>
    </cfRule>
  </conditionalFormatting>
  <conditionalFormatting sqref="AB2:AB139">
    <cfRule type="expression" dxfId="7" priority="91">
      <formula>BH2="LIQUIDADO"</formula>
    </cfRule>
  </conditionalFormatting>
  <conditionalFormatting sqref="AB2:AB139">
    <cfRule type="expression" dxfId="6" priority="95">
      <formula>BH2="TERMINADO BILATERAL"</formula>
    </cfRule>
  </conditionalFormatting>
  <conditionalFormatting sqref="W2:W79 W81:W139 U2:V139">
    <cfRule type="expression" dxfId="5" priority="107">
      <formula>AX2="LIQUIDADO"</formula>
    </cfRule>
  </conditionalFormatting>
  <conditionalFormatting sqref="W2:W79 W81:W139 U2:V139">
    <cfRule type="expression" dxfId="4" priority="110">
      <formula>AX2="TERMINADO BILATERAL"</formula>
    </cfRule>
  </conditionalFormatting>
  <conditionalFormatting sqref="Y2:AA139">
    <cfRule type="expression" dxfId="3" priority="187">
      <formula>BD2="LIQUIDADO"</formula>
    </cfRule>
  </conditionalFormatting>
  <conditionalFormatting sqref="Y2:AA139">
    <cfRule type="expression" dxfId="2" priority="189">
      <formula>BD2="TERMINADO BILATERAL"</formula>
    </cfRule>
  </conditionalFormatting>
  <conditionalFormatting sqref="N123 I123 L123 S123:T123 I103 S103:T103 N103 L103">
    <cfRule type="expression" dxfId="1" priority="201">
      <formula>#REF!="LIQUIDADO"</formula>
    </cfRule>
  </conditionalFormatting>
  <conditionalFormatting sqref="N123 I123 L123 S123:T123 I103 S103:T103 N103 L103">
    <cfRule type="expression" dxfId="0" priority="212">
      <formula>#REF!="TERMINADO BILATERAL"</formula>
    </cfRule>
  </conditionalFormatting>
  <hyperlinks>
    <hyperlink ref="W2" r:id="rId1" xr:uid="{00000000-0004-0000-0100-000000000000}"/>
    <hyperlink ref="X2" r:id="rId2" xr:uid="{00000000-0004-0000-0100-000001000000}"/>
    <hyperlink ref="W3" r:id="rId3" xr:uid="{00000000-0004-0000-0100-000002000000}"/>
    <hyperlink ref="X3" r:id="rId4" xr:uid="{00000000-0004-0000-0100-000003000000}"/>
    <hyperlink ref="W4" r:id="rId5" xr:uid="{00000000-0004-0000-0100-000004000000}"/>
    <hyperlink ref="X4" r:id="rId6" xr:uid="{00000000-0004-0000-0100-000005000000}"/>
    <hyperlink ref="W5" r:id="rId7" xr:uid="{00000000-0004-0000-0100-000006000000}"/>
    <hyperlink ref="X5" r:id="rId8" xr:uid="{00000000-0004-0000-0100-000007000000}"/>
    <hyperlink ref="W6" r:id="rId9" xr:uid="{00000000-0004-0000-0100-000008000000}"/>
    <hyperlink ref="X6" r:id="rId10" xr:uid="{00000000-0004-0000-0100-000009000000}"/>
    <hyperlink ref="W7" r:id="rId11" xr:uid="{00000000-0004-0000-0100-00000A000000}"/>
    <hyperlink ref="X7" r:id="rId12" xr:uid="{00000000-0004-0000-0100-00000B000000}"/>
    <hyperlink ref="W8" r:id="rId13" xr:uid="{00000000-0004-0000-0100-00000C000000}"/>
    <hyperlink ref="X8" r:id="rId14" xr:uid="{00000000-0004-0000-0100-00000D000000}"/>
    <hyperlink ref="W9" r:id="rId15" xr:uid="{00000000-0004-0000-0100-00000E000000}"/>
    <hyperlink ref="X9" r:id="rId16" xr:uid="{00000000-0004-0000-0100-00000F000000}"/>
    <hyperlink ref="W10" r:id="rId17" xr:uid="{00000000-0004-0000-0100-000010000000}"/>
    <hyperlink ref="X10" r:id="rId18" xr:uid="{00000000-0004-0000-0100-000011000000}"/>
    <hyperlink ref="W11" r:id="rId19" xr:uid="{00000000-0004-0000-0100-000012000000}"/>
    <hyperlink ref="X11" r:id="rId20" xr:uid="{00000000-0004-0000-0100-000013000000}"/>
    <hyperlink ref="W12" r:id="rId21" xr:uid="{00000000-0004-0000-0100-000014000000}"/>
    <hyperlink ref="X12" r:id="rId22" xr:uid="{00000000-0004-0000-0100-000015000000}"/>
    <hyperlink ref="W13" r:id="rId23" xr:uid="{00000000-0004-0000-0100-000016000000}"/>
    <hyperlink ref="X13" r:id="rId24" xr:uid="{00000000-0004-0000-0100-000017000000}"/>
    <hyperlink ref="W14" r:id="rId25" xr:uid="{00000000-0004-0000-0100-000018000000}"/>
    <hyperlink ref="X14" r:id="rId26" xr:uid="{00000000-0004-0000-0100-000019000000}"/>
    <hyperlink ref="W15" r:id="rId27" xr:uid="{00000000-0004-0000-0100-00001A000000}"/>
    <hyperlink ref="X15" r:id="rId28" xr:uid="{00000000-0004-0000-0100-00001B000000}"/>
    <hyperlink ref="W16" r:id="rId29" xr:uid="{00000000-0004-0000-0100-00001C000000}"/>
    <hyperlink ref="X16" r:id="rId30" xr:uid="{00000000-0004-0000-0100-00001D000000}"/>
    <hyperlink ref="W17" r:id="rId31" xr:uid="{00000000-0004-0000-0100-00001E000000}"/>
    <hyperlink ref="X17" r:id="rId32" xr:uid="{00000000-0004-0000-0100-00001F000000}"/>
    <hyperlink ref="W18" r:id="rId33" xr:uid="{00000000-0004-0000-0100-000020000000}"/>
    <hyperlink ref="X18" r:id="rId34" xr:uid="{00000000-0004-0000-0100-000021000000}"/>
    <hyperlink ref="W19" r:id="rId35" xr:uid="{00000000-0004-0000-0100-000022000000}"/>
    <hyperlink ref="X19" r:id="rId36" xr:uid="{00000000-0004-0000-0100-000023000000}"/>
    <hyperlink ref="W20" r:id="rId37" xr:uid="{00000000-0004-0000-0100-000024000000}"/>
    <hyperlink ref="X20" r:id="rId38" xr:uid="{00000000-0004-0000-0100-000025000000}"/>
    <hyperlink ref="W21" r:id="rId39" xr:uid="{00000000-0004-0000-0100-000026000000}"/>
    <hyperlink ref="X21" r:id="rId40" xr:uid="{00000000-0004-0000-0100-000027000000}"/>
    <hyperlink ref="W22" r:id="rId41" xr:uid="{00000000-0004-0000-0100-000028000000}"/>
    <hyperlink ref="X22" r:id="rId42" xr:uid="{00000000-0004-0000-0100-000029000000}"/>
    <hyperlink ref="W23" r:id="rId43" xr:uid="{00000000-0004-0000-0100-00002A000000}"/>
    <hyperlink ref="X23" r:id="rId44" xr:uid="{00000000-0004-0000-0100-00002B000000}"/>
    <hyperlink ref="W24" r:id="rId45" xr:uid="{00000000-0004-0000-0100-00002C000000}"/>
    <hyperlink ref="X24" r:id="rId46" xr:uid="{00000000-0004-0000-0100-00002D000000}"/>
    <hyperlink ref="W25" r:id="rId47" xr:uid="{00000000-0004-0000-0100-00002E000000}"/>
    <hyperlink ref="X25" r:id="rId48" xr:uid="{00000000-0004-0000-0100-00002F000000}"/>
    <hyperlink ref="W26" r:id="rId49" xr:uid="{00000000-0004-0000-0100-000030000000}"/>
    <hyperlink ref="X26" r:id="rId50" xr:uid="{00000000-0004-0000-0100-000031000000}"/>
    <hyperlink ref="W27" r:id="rId51" xr:uid="{00000000-0004-0000-0100-000032000000}"/>
    <hyperlink ref="X27" r:id="rId52" xr:uid="{00000000-0004-0000-0100-000033000000}"/>
    <hyperlink ref="W28" r:id="rId53" xr:uid="{00000000-0004-0000-0100-000034000000}"/>
    <hyperlink ref="X28" r:id="rId54" xr:uid="{00000000-0004-0000-0100-000035000000}"/>
    <hyperlink ref="W29" r:id="rId55" xr:uid="{00000000-0004-0000-0100-000036000000}"/>
    <hyperlink ref="X29" r:id="rId56" xr:uid="{00000000-0004-0000-0100-000037000000}"/>
    <hyperlink ref="W30" r:id="rId57" xr:uid="{00000000-0004-0000-0100-000038000000}"/>
    <hyperlink ref="X30" r:id="rId58" xr:uid="{00000000-0004-0000-0100-000039000000}"/>
    <hyperlink ref="W31" r:id="rId59" xr:uid="{00000000-0004-0000-0100-00003A000000}"/>
    <hyperlink ref="X31" r:id="rId60" xr:uid="{00000000-0004-0000-0100-00003B000000}"/>
    <hyperlink ref="W32" r:id="rId61" xr:uid="{00000000-0004-0000-0100-00003C000000}"/>
    <hyperlink ref="X32" r:id="rId62" xr:uid="{00000000-0004-0000-0100-00003D000000}"/>
    <hyperlink ref="W33" r:id="rId63" xr:uid="{00000000-0004-0000-0100-00003E000000}"/>
    <hyperlink ref="X33" r:id="rId64" xr:uid="{00000000-0004-0000-0100-00003F000000}"/>
    <hyperlink ref="W34" r:id="rId65" xr:uid="{00000000-0004-0000-0100-000040000000}"/>
    <hyperlink ref="X34" r:id="rId66" xr:uid="{00000000-0004-0000-0100-000041000000}"/>
    <hyperlink ref="W35" r:id="rId67" xr:uid="{00000000-0004-0000-0100-000042000000}"/>
    <hyperlink ref="X35" r:id="rId68" xr:uid="{00000000-0004-0000-0100-000043000000}"/>
    <hyperlink ref="W36" r:id="rId69" xr:uid="{00000000-0004-0000-0100-000044000000}"/>
    <hyperlink ref="X36" r:id="rId70" xr:uid="{00000000-0004-0000-0100-000045000000}"/>
    <hyperlink ref="W37" r:id="rId71" xr:uid="{00000000-0004-0000-0100-000046000000}"/>
    <hyperlink ref="X37" r:id="rId72" xr:uid="{00000000-0004-0000-0100-000047000000}"/>
    <hyperlink ref="W38" r:id="rId73" xr:uid="{00000000-0004-0000-0100-000048000000}"/>
    <hyperlink ref="X38" r:id="rId74" xr:uid="{00000000-0004-0000-0100-000049000000}"/>
    <hyperlink ref="W39" r:id="rId75" xr:uid="{00000000-0004-0000-0100-00004A000000}"/>
    <hyperlink ref="X39" r:id="rId76" xr:uid="{00000000-0004-0000-0100-00004B000000}"/>
    <hyperlink ref="W40" r:id="rId77" xr:uid="{00000000-0004-0000-0100-00004C000000}"/>
    <hyperlink ref="X40" r:id="rId78" xr:uid="{00000000-0004-0000-0100-00004D000000}"/>
    <hyperlink ref="W41" r:id="rId79" xr:uid="{00000000-0004-0000-0100-00004E000000}"/>
    <hyperlink ref="X41" r:id="rId80" xr:uid="{00000000-0004-0000-0100-00004F000000}"/>
    <hyperlink ref="W42" r:id="rId81" xr:uid="{00000000-0004-0000-0100-000050000000}"/>
    <hyperlink ref="X42" r:id="rId82" xr:uid="{00000000-0004-0000-0100-000051000000}"/>
    <hyperlink ref="W43" r:id="rId83" xr:uid="{00000000-0004-0000-0100-000052000000}"/>
    <hyperlink ref="X43" r:id="rId84" xr:uid="{00000000-0004-0000-0100-000053000000}"/>
    <hyperlink ref="W44" r:id="rId85" xr:uid="{00000000-0004-0000-0100-000054000000}"/>
    <hyperlink ref="X44" r:id="rId86" xr:uid="{00000000-0004-0000-0100-000055000000}"/>
    <hyperlink ref="W45" r:id="rId87" xr:uid="{00000000-0004-0000-0100-000056000000}"/>
    <hyperlink ref="X45" r:id="rId88" xr:uid="{00000000-0004-0000-0100-000057000000}"/>
    <hyperlink ref="W46" r:id="rId89" xr:uid="{00000000-0004-0000-0100-000058000000}"/>
    <hyperlink ref="X46" r:id="rId90" xr:uid="{00000000-0004-0000-0100-000059000000}"/>
    <hyperlink ref="W47" r:id="rId91" xr:uid="{00000000-0004-0000-0100-00005A000000}"/>
    <hyperlink ref="X47" r:id="rId92" xr:uid="{00000000-0004-0000-0100-00005B000000}"/>
    <hyperlink ref="W48" r:id="rId93" xr:uid="{00000000-0004-0000-0100-00005C000000}"/>
    <hyperlink ref="X48" r:id="rId94" xr:uid="{00000000-0004-0000-0100-00005D000000}"/>
    <hyperlink ref="W49" r:id="rId95" xr:uid="{00000000-0004-0000-0100-00005E000000}"/>
    <hyperlink ref="X49" r:id="rId96" xr:uid="{00000000-0004-0000-0100-00005F000000}"/>
    <hyperlink ref="W50" r:id="rId97" xr:uid="{00000000-0004-0000-0100-000060000000}"/>
    <hyperlink ref="X50" r:id="rId98" xr:uid="{00000000-0004-0000-0100-000061000000}"/>
    <hyperlink ref="W51" r:id="rId99" xr:uid="{00000000-0004-0000-0100-000062000000}"/>
    <hyperlink ref="X51" r:id="rId100" xr:uid="{00000000-0004-0000-0100-000063000000}"/>
    <hyperlink ref="W52" r:id="rId101" xr:uid="{00000000-0004-0000-0100-000064000000}"/>
    <hyperlink ref="X52" r:id="rId102" xr:uid="{00000000-0004-0000-0100-000065000000}"/>
    <hyperlink ref="W53" r:id="rId103" xr:uid="{00000000-0004-0000-0100-000066000000}"/>
    <hyperlink ref="X53" r:id="rId104" xr:uid="{00000000-0004-0000-0100-000067000000}"/>
    <hyperlink ref="W54" r:id="rId105" xr:uid="{00000000-0004-0000-0100-000068000000}"/>
    <hyperlink ref="X54" r:id="rId106" xr:uid="{00000000-0004-0000-0100-000069000000}"/>
    <hyperlink ref="W55" r:id="rId107" xr:uid="{00000000-0004-0000-0100-00006A000000}"/>
    <hyperlink ref="X55" r:id="rId108" xr:uid="{00000000-0004-0000-0100-00006B000000}"/>
    <hyperlink ref="W56" r:id="rId109" xr:uid="{00000000-0004-0000-0100-00006C000000}"/>
    <hyperlink ref="X56" r:id="rId110" xr:uid="{00000000-0004-0000-0100-00006D000000}"/>
    <hyperlink ref="W57" r:id="rId111" xr:uid="{00000000-0004-0000-0100-00006E000000}"/>
    <hyperlink ref="X57" r:id="rId112" xr:uid="{00000000-0004-0000-0100-00006F000000}"/>
    <hyperlink ref="W58" r:id="rId113" xr:uid="{00000000-0004-0000-0100-000070000000}"/>
    <hyperlink ref="X58" r:id="rId114" xr:uid="{00000000-0004-0000-0100-000071000000}"/>
    <hyperlink ref="W59" r:id="rId115" xr:uid="{00000000-0004-0000-0100-000072000000}"/>
    <hyperlink ref="X59" r:id="rId116" xr:uid="{00000000-0004-0000-0100-000073000000}"/>
    <hyperlink ref="W60" r:id="rId117" xr:uid="{00000000-0004-0000-0100-000074000000}"/>
    <hyperlink ref="X60" r:id="rId118" xr:uid="{00000000-0004-0000-0100-000075000000}"/>
    <hyperlink ref="W61" r:id="rId119" xr:uid="{00000000-0004-0000-0100-000076000000}"/>
    <hyperlink ref="X61" r:id="rId120" xr:uid="{00000000-0004-0000-0100-000077000000}"/>
    <hyperlink ref="W62" r:id="rId121" xr:uid="{00000000-0004-0000-0100-000078000000}"/>
    <hyperlink ref="X62" r:id="rId122" xr:uid="{00000000-0004-0000-0100-000079000000}"/>
    <hyperlink ref="W63" r:id="rId123" xr:uid="{00000000-0004-0000-0100-00007A000000}"/>
    <hyperlink ref="X63" r:id="rId124" xr:uid="{00000000-0004-0000-0100-00007B000000}"/>
    <hyperlink ref="W64" r:id="rId125" xr:uid="{00000000-0004-0000-0100-00007C000000}"/>
    <hyperlink ref="X64" r:id="rId126" xr:uid="{00000000-0004-0000-0100-00007D000000}"/>
    <hyperlink ref="W65" r:id="rId127" xr:uid="{00000000-0004-0000-0100-00007E000000}"/>
    <hyperlink ref="X65" r:id="rId128" xr:uid="{00000000-0004-0000-0100-00007F000000}"/>
    <hyperlink ref="W66" r:id="rId129" xr:uid="{00000000-0004-0000-0100-000080000000}"/>
    <hyperlink ref="X66" r:id="rId130" xr:uid="{00000000-0004-0000-0100-000081000000}"/>
    <hyperlink ref="W67" r:id="rId131" xr:uid="{00000000-0004-0000-0100-000082000000}"/>
    <hyperlink ref="W68" r:id="rId132" xr:uid="{00000000-0004-0000-0100-000083000000}"/>
    <hyperlink ref="X68" r:id="rId133" xr:uid="{00000000-0004-0000-0100-000084000000}"/>
    <hyperlink ref="W69" r:id="rId134" xr:uid="{00000000-0004-0000-0100-000085000000}"/>
    <hyperlink ref="X69" r:id="rId135" xr:uid="{00000000-0004-0000-0100-000086000000}"/>
    <hyperlink ref="W70" r:id="rId136" xr:uid="{00000000-0004-0000-0100-000087000000}"/>
    <hyperlink ref="X70" r:id="rId137" xr:uid="{00000000-0004-0000-0100-000088000000}"/>
    <hyperlink ref="W71" r:id="rId138" xr:uid="{00000000-0004-0000-0100-000089000000}"/>
    <hyperlink ref="X71" r:id="rId139" xr:uid="{00000000-0004-0000-0100-00008A000000}"/>
    <hyperlink ref="W72" r:id="rId140" xr:uid="{00000000-0004-0000-0100-00008B000000}"/>
    <hyperlink ref="X72" r:id="rId141" xr:uid="{00000000-0004-0000-0100-00008C000000}"/>
    <hyperlink ref="W73" r:id="rId142" xr:uid="{00000000-0004-0000-0100-00008D000000}"/>
    <hyperlink ref="X73" r:id="rId143" xr:uid="{00000000-0004-0000-0100-00008E000000}"/>
    <hyperlink ref="W74" r:id="rId144" xr:uid="{00000000-0004-0000-0100-00008F000000}"/>
    <hyperlink ref="X74" r:id="rId145" xr:uid="{00000000-0004-0000-0100-000090000000}"/>
    <hyperlink ref="W75" r:id="rId146" xr:uid="{00000000-0004-0000-0100-000091000000}"/>
    <hyperlink ref="X75" r:id="rId147" xr:uid="{00000000-0004-0000-0100-000092000000}"/>
    <hyperlink ref="W76" r:id="rId148" xr:uid="{00000000-0004-0000-0100-000093000000}"/>
    <hyperlink ref="X76" r:id="rId149" xr:uid="{00000000-0004-0000-0100-000094000000}"/>
    <hyperlink ref="W77" r:id="rId150" xr:uid="{00000000-0004-0000-0100-000095000000}"/>
    <hyperlink ref="X77" r:id="rId151" xr:uid="{00000000-0004-0000-0100-000096000000}"/>
    <hyperlink ref="W78" r:id="rId152" xr:uid="{00000000-0004-0000-0100-000097000000}"/>
    <hyperlink ref="X78" r:id="rId153" xr:uid="{00000000-0004-0000-0100-000098000000}"/>
    <hyperlink ref="W79" r:id="rId154" xr:uid="{00000000-0004-0000-0100-000099000000}"/>
    <hyperlink ref="X79" r:id="rId155" xr:uid="{00000000-0004-0000-0100-00009A000000}"/>
    <hyperlink ref="W80" r:id="rId156" xr:uid="{00000000-0004-0000-0100-00009B000000}"/>
    <hyperlink ref="X80" r:id="rId157" xr:uid="{00000000-0004-0000-0100-00009C000000}"/>
    <hyperlink ref="W81" r:id="rId158" xr:uid="{00000000-0004-0000-0100-00009D000000}"/>
    <hyperlink ref="X81" r:id="rId159" xr:uid="{00000000-0004-0000-0100-00009E000000}"/>
    <hyperlink ref="W82" r:id="rId160" xr:uid="{00000000-0004-0000-0100-00009F000000}"/>
    <hyperlink ref="X82" r:id="rId161" xr:uid="{00000000-0004-0000-0100-0000A0000000}"/>
    <hyperlink ref="W83" r:id="rId162" xr:uid="{00000000-0004-0000-0100-0000A1000000}"/>
    <hyperlink ref="X83" r:id="rId163" xr:uid="{00000000-0004-0000-0100-0000A2000000}"/>
    <hyperlink ref="W84" r:id="rId164" xr:uid="{00000000-0004-0000-0100-0000A3000000}"/>
    <hyperlink ref="X84" r:id="rId165" xr:uid="{00000000-0004-0000-0100-0000A4000000}"/>
    <hyperlink ref="W85" r:id="rId166" xr:uid="{00000000-0004-0000-0100-0000A5000000}"/>
    <hyperlink ref="X85" r:id="rId167" xr:uid="{00000000-0004-0000-0100-0000A6000000}"/>
    <hyperlink ref="W86" r:id="rId168" xr:uid="{00000000-0004-0000-0100-0000A7000000}"/>
    <hyperlink ref="X86" r:id="rId169" xr:uid="{00000000-0004-0000-0100-0000A8000000}"/>
    <hyperlink ref="W87" r:id="rId170" xr:uid="{00000000-0004-0000-0100-0000A9000000}"/>
    <hyperlink ref="X87" r:id="rId171" xr:uid="{00000000-0004-0000-0100-0000AA000000}"/>
    <hyperlink ref="W88" r:id="rId172" xr:uid="{00000000-0004-0000-0100-0000AB000000}"/>
    <hyperlink ref="X88" r:id="rId173" xr:uid="{00000000-0004-0000-0100-0000AC000000}"/>
    <hyperlink ref="W89" r:id="rId174" xr:uid="{00000000-0004-0000-0100-0000AD000000}"/>
    <hyperlink ref="X89" r:id="rId175" xr:uid="{00000000-0004-0000-0100-0000AE000000}"/>
    <hyperlink ref="W90" r:id="rId176" xr:uid="{00000000-0004-0000-0100-0000AF000000}"/>
    <hyperlink ref="W91" r:id="rId177" xr:uid="{00000000-0004-0000-0100-0000B0000000}"/>
    <hyperlink ref="X91" r:id="rId178" xr:uid="{00000000-0004-0000-0100-0000B1000000}"/>
    <hyperlink ref="W92" r:id="rId179" xr:uid="{00000000-0004-0000-0100-0000B2000000}"/>
    <hyperlink ref="X92" r:id="rId180" xr:uid="{00000000-0004-0000-0100-0000B3000000}"/>
    <hyperlink ref="W93" r:id="rId181" xr:uid="{00000000-0004-0000-0100-0000B4000000}"/>
    <hyperlink ref="X93" r:id="rId182" xr:uid="{00000000-0004-0000-0100-0000B5000000}"/>
    <hyperlink ref="W94" r:id="rId183" xr:uid="{00000000-0004-0000-0100-0000B6000000}"/>
    <hyperlink ref="X94" r:id="rId184" xr:uid="{00000000-0004-0000-0100-0000B7000000}"/>
    <hyperlink ref="W95" r:id="rId185" xr:uid="{00000000-0004-0000-0100-0000B8000000}"/>
    <hyperlink ref="X95" r:id="rId186" xr:uid="{00000000-0004-0000-0100-0000B9000000}"/>
    <hyperlink ref="W96" r:id="rId187" xr:uid="{00000000-0004-0000-0100-0000BA000000}"/>
    <hyperlink ref="X96" r:id="rId188" xr:uid="{00000000-0004-0000-0100-0000BB000000}"/>
    <hyperlink ref="W97" r:id="rId189" xr:uid="{00000000-0004-0000-0100-0000BC000000}"/>
    <hyperlink ref="X97" r:id="rId190" xr:uid="{00000000-0004-0000-0100-0000BD000000}"/>
    <hyperlink ref="W98" r:id="rId191" xr:uid="{00000000-0004-0000-0100-0000BE000000}"/>
    <hyperlink ref="X98" r:id="rId192" xr:uid="{00000000-0004-0000-0100-0000BF000000}"/>
    <hyperlink ref="W99" r:id="rId193" xr:uid="{00000000-0004-0000-0100-0000C0000000}"/>
    <hyperlink ref="X99" r:id="rId194" xr:uid="{00000000-0004-0000-0100-0000C1000000}"/>
    <hyperlink ref="W100" r:id="rId195" xr:uid="{00000000-0004-0000-0100-0000C2000000}"/>
    <hyperlink ref="W101" r:id="rId196" xr:uid="{00000000-0004-0000-0100-0000C3000000}"/>
    <hyperlink ref="X101" r:id="rId197" xr:uid="{00000000-0004-0000-0100-0000C4000000}"/>
    <hyperlink ref="W102" r:id="rId198" xr:uid="{00000000-0004-0000-0100-0000C5000000}"/>
    <hyperlink ref="X102" r:id="rId199" xr:uid="{00000000-0004-0000-0100-0000C6000000}"/>
    <hyperlink ref="W103" r:id="rId200" xr:uid="{00000000-0004-0000-0100-0000C7000000}"/>
    <hyperlink ref="X103" r:id="rId201" xr:uid="{00000000-0004-0000-0100-0000C8000000}"/>
    <hyperlink ref="W104" r:id="rId202" xr:uid="{00000000-0004-0000-0100-0000C9000000}"/>
    <hyperlink ref="X104" r:id="rId203" xr:uid="{00000000-0004-0000-0100-0000CA000000}"/>
    <hyperlink ref="W105" r:id="rId204" xr:uid="{00000000-0004-0000-0100-0000CB000000}"/>
    <hyperlink ref="X105" r:id="rId205" xr:uid="{00000000-0004-0000-0100-0000CC000000}"/>
    <hyperlink ref="W106" r:id="rId206" xr:uid="{00000000-0004-0000-0100-0000CD000000}"/>
    <hyperlink ref="X106" r:id="rId207" xr:uid="{00000000-0004-0000-0100-0000CE000000}"/>
    <hyperlink ref="W107" r:id="rId208" xr:uid="{00000000-0004-0000-0100-0000CF000000}"/>
    <hyperlink ref="X107" r:id="rId209" xr:uid="{00000000-0004-0000-0100-0000D0000000}"/>
    <hyperlink ref="W108" r:id="rId210" xr:uid="{00000000-0004-0000-0100-0000D1000000}"/>
    <hyperlink ref="X108" r:id="rId211" xr:uid="{00000000-0004-0000-0100-0000D2000000}"/>
    <hyperlink ref="W109" r:id="rId212" xr:uid="{00000000-0004-0000-0100-0000D3000000}"/>
    <hyperlink ref="X109" r:id="rId213" xr:uid="{00000000-0004-0000-0100-0000D4000000}"/>
    <hyperlink ref="W110" r:id="rId214" xr:uid="{00000000-0004-0000-0100-0000D5000000}"/>
    <hyperlink ref="X110" r:id="rId215" xr:uid="{00000000-0004-0000-0100-0000D6000000}"/>
    <hyperlink ref="W111" r:id="rId216" xr:uid="{00000000-0004-0000-0100-0000D7000000}"/>
    <hyperlink ref="X111" r:id="rId217" xr:uid="{00000000-0004-0000-0100-0000D8000000}"/>
    <hyperlink ref="W112" r:id="rId218" xr:uid="{00000000-0004-0000-0100-0000D9000000}"/>
    <hyperlink ref="X112" r:id="rId219" xr:uid="{00000000-0004-0000-0100-0000DA000000}"/>
    <hyperlink ref="W113" r:id="rId220" xr:uid="{00000000-0004-0000-0100-0000DB000000}"/>
    <hyperlink ref="X113" r:id="rId221" xr:uid="{00000000-0004-0000-0100-0000DC000000}"/>
    <hyperlink ref="W114" r:id="rId222" xr:uid="{00000000-0004-0000-0100-0000DD000000}"/>
    <hyperlink ref="W115" r:id="rId223" xr:uid="{00000000-0004-0000-0100-0000DE000000}"/>
    <hyperlink ref="W116" r:id="rId224" xr:uid="{00000000-0004-0000-0100-0000DF000000}"/>
    <hyperlink ref="W117" r:id="rId225" xr:uid="{00000000-0004-0000-0100-0000E0000000}"/>
    <hyperlink ref="W118" r:id="rId226" xr:uid="{00000000-0004-0000-0100-0000E1000000}"/>
    <hyperlink ref="X118" r:id="rId227" xr:uid="{00000000-0004-0000-0100-0000E2000000}"/>
    <hyperlink ref="W119" r:id="rId228" xr:uid="{00000000-0004-0000-0100-0000E3000000}"/>
    <hyperlink ref="W120" r:id="rId229" xr:uid="{00000000-0004-0000-0100-0000E4000000}"/>
    <hyperlink ref="W121" r:id="rId230" xr:uid="{00000000-0004-0000-0100-0000E5000000}"/>
    <hyperlink ref="X121" r:id="rId231" xr:uid="{00000000-0004-0000-0100-0000E6000000}"/>
    <hyperlink ref="W122" r:id="rId232" xr:uid="{00000000-0004-0000-0100-0000E7000000}"/>
    <hyperlink ref="X122" r:id="rId233" xr:uid="{00000000-0004-0000-0100-0000E8000000}"/>
    <hyperlink ref="W123" r:id="rId234" xr:uid="{00000000-0004-0000-0100-0000E9000000}"/>
    <hyperlink ref="X123" r:id="rId235" xr:uid="{00000000-0004-0000-0100-0000EA000000}"/>
    <hyperlink ref="W124" r:id="rId236" xr:uid="{00000000-0004-0000-0100-0000EB000000}"/>
    <hyperlink ref="W125" r:id="rId237" xr:uid="{00000000-0004-0000-0100-0000EC000000}"/>
    <hyperlink ref="W126" r:id="rId238" xr:uid="{00000000-0004-0000-0100-0000ED000000}"/>
    <hyperlink ref="W127" r:id="rId239" xr:uid="{00000000-0004-0000-0100-0000EE000000}"/>
    <hyperlink ref="W128" r:id="rId240" xr:uid="{00000000-0004-0000-0100-0000EF000000}"/>
    <hyperlink ref="W129" r:id="rId241" xr:uid="{00000000-0004-0000-0100-0000F0000000}"/>
    <hyperlink ref="W130" r:id="rId242" xr:uid="{00000000-0004-0000-0100-0000F1000000}"/>
    <hyperlink ref="W131" r:id="rId243" xr:uid="{00000000-0004-0000-0100-0000F2000000}"/>
    <hyperlink ref="W132" r:id="rId244" xr:uid="{00000000-0004-0000-0100-0000F3000000}"/>
    <hyperlink ref="W133" r:id="rId245" xr:uid="{00000000-0004-0000-0100-0000F4000000}"/>
    <hyperlink ref="W134" r:id="rId246" xr:uid="{00000000-0004-0000-0100-0000F5000000}"/>
    <hyperlink ref="W135" r:id="rId247" xr:uid="{00000000-0004-0000-0100-0000F6000000}"/>
    <hyperlink ref="W136" r:id="rId248" xr:uid="{00000000-0004-0000-0100-0000F7000000}"/>
    <hyperlink ref="W137" r:id="rId249" xr:uid="{00000000-0004-0000-0100-0000F8000000}"/>
    <hyperlink ref="W138" r:id="rId250" xr:uid="{00000000-0004-0000-0100-0000F9000000}"/>
    <hyperlink ref="W139" r:id="rId251" xr:uid="{00000000-0004-0000-0100-0000FA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'Listas de Valores'!$A$2:$A$19</xm:f>
          </x14:formula1>
          <xm:sqref>K2:K102 K103:K122 K123:K998</xm:sqref>
        </x14:dataValidation>
        <x14:dataValidation type="list" allowBlank="1" showErrorMessage="1" xr:uid="{00000000-0002-0000-0100-000001000000}">
          <x14:formula1>
            <xm:f>'Listas de Valores'!$K$2:$K$36</xm:f>
          </x14:formula1>
          <xm:sqref>M2:M102 M103:M122 M123:M998</xm:sqref>
        </x14:dataValidation>
        <x14:dataValidation type="list" allowBlank="1" showErrorMessage="1" xr:uid="{00000000-0002-0000-0100-000002000000}">
          <x14:formula1>
            <xm:f>'Listas de Valores'!$D$2:$D$5</xm:f>
          </x14:formula1>
          <xm:sqref>AB2:AB139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20861EBA5EE541913FF6EC7B04CC39" ma:contentTypeVersion="1" ma:contentTypeDescription="Crear nuevo documento." ma:contentTypeScope="" ma:versionID="15d5088f51442dd47323b769a9a99c9d">
  <xsd:schema xmlns:xsd="http://www.w3.org/2001/XMLSchema" xmlns:xs="http://www.w3.org/2001/XMLSchema" xmlns:p="http://schemas.microsoft.com/office/2006/metadata/properties" xmlns:ns2="162a0990-5c57-4f2c-aa23-97f9dbddf032" targetNamespace="http://schemas.microsoft.com/office/2006/metadata/properties" ma:root="true" ma:fieldsID="6984f0531d1d8e2609f862499f8500ed" ns2:_="">
    <xsd:import namespace="162a0990-5c57-4f2c-aa23-97f9dbddf032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a0990-5c57-4f2c-aa23-97f9dbddf032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default="Información contractual" ma:format="Dropdown" ma:internalName="Clasificaci_x00f3_n">
      <xsd:simpleType>
        <xsd:restriction base="dms:Choice">
          <xsd:enumeration value="Información contractual"/>
          <xsd:enumeration value="Ejecución de contratos"/>
          <xsd:enumeration value="Procedimientos, lineamientos y políticas en materia de adquisición de compra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162a0990-5c57-4f2c-aa23-97f9dbddf032">Información contractual</Clasificaci_x00f3_n>
  </documentManagement>
</p:properties>
</file>

<file path=customXml/itemProps1.xml><?xml version="1.0" encoding="utf-8"?>
<ds:datastoreItem xmlns:ds="http://schemas.openxmlformats.org/officeDocument/2006/customXml" ds:itemID="{2C3FBD80-2DE4-4ADD-BEAB-96151AC9F131}"/>
</file>

<file path=customXml/itemProps2.xml><?xml version="1.0" encoding="utf-8"?>
<ds:datastoreItem xmlns:ds="http://schemas.openxmlformats.org/officeDocument/2006/customXml" ds:itemID="{1A8A2C7D-D4C0-4FE2-BBA3-8E0A727EC535}"/>
</file>

<file path=customXml/itemProps3.xml><?xml version="1.0" encoding="utf-8"?>
<ds:datastoreItem xmlns:ds="http://schemas.openxmlformats.org/officeDocument/2006/customXml" ds:itemID="{BE661537-CACE-45B5-B8D2-0DAA2169AF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Listas de Valores</vt:lpstr>
      <vt:lpstr>Contratos 2020</vt:lpstr>
      <vt:lpstr>'Contratos 2020'!_Hlk530669088</vt:lpstr>
      <vt:lpstr>'Contratos 2020'!_Hlk535929742</vt:lpstr>
      <vt:lpstr>Concurso_de_Méritos</vt:lpstr>
      <vt:lpstr>Contratación_Directa</vt:lpstr>
      <vt:lpstr>Licitación_Pública</vt:lpstr>
      <vt:lpstr>Mínima_Cuantía</vt:lpstr>
      <vt:lpstr>Selección_Abreviada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QG. Quintero Glez.</dc:creator>
  <cp:lastModifiedBy>cristian</cp:lastModifiedBy>
  <dcterms:created xsi:type="dcterms:W3CDTF">2020-01-22T20:11:24Z</dcterms:created>
  <dcterms:modified xsi:type="dcterms:W3CDTF">2020-09-11T19:24:36Z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0x0101009820861EBA5EE541913FF6EC7B04CC39</vt:lpwstr>
  </property>
</Properties>
</file>